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Points" sheetId="1" r:id="rId1"/>
    <sheet name="Overall Points" sheetId="2" r:id="rId2"/>
  </sheets>
  <definedNames/>
  <calcPr fullCalcOnLoad="1"/>
</workbook>
</file>

<file path=xl/sharedStrings.xml><?xml version="1.0" encoding="utf-8"?>
<sst xmlns="http://schemas.openxmlformats.org/spreadsheetml/2006/main" count="441" uniqueCount="171">
  <si>
    <t>Beaver Creek</t>
  </si>
  <si>
    <t>Mike Kloser</t>
  </si>
  <si>
    <t>MPE</t>
  </si>
  <si>
    <t>Peter Dann</t>
  </si>
  <si>
    <t>MMA</t>
  </si>
  <si>
    <t>Christian Kloser</t>
  </si>
  <si>
    <t>JRS</t>
  </si>
  <si>
    <t>Heidi Kloser</t>
  </si>
  <si>
    <t>Kevin Roop</t>
  </si>
  <si>
    <t>MVS</t>
  </si>
  <si>
    <t>Mike Gibbs</t>
  </si>
  <si>
    <t>MVE</t>
  </si>
  <si>
    <t>Amanda Evans</t>
  </si>
  <si>
    <t>WEX</t>
  </si>
  <si>
    <t>Greg Johnson</t>
  </si>
  <si>
    <t>Jeff Thompson</t>
  </si>
  <si>
    <t>Category</t>
  </si>
  <si>
    <t>Sari Anderson</t>
  </si>
  <si>
    <t>WPE</t>
  </si>
  <si>
    <t>Jim Buckner</t>
  </si>
  <si>
    <t>Todd Robinson</t>
  </si>
  <si>
    <t>MSP</t>
  </si>
  <si>
    <t>Steven White</t>
  </si>
  <si>
    <t>Scott McClarrinon</t>
  </si>
  <si>
    <t>Scott Bandoni</t>
  </si>
  <si>
    <t>Eagle Classic</t>
  </si>
  <si>
    <t>4 Eagle</t>
  </si>
  <si>
    <t>Davos Dash</t>
  </si>
  <si>
    <t>Vail Grind</t>
  </si>
  <si>
    <t>BC Blast</t>
  </si>
  <si>
    <t>MEX</t>
  </si>
  <si>
    <t>WVT</t>
  </si>
  <si>
    <t>WBG</t>
  </si>
  <si>
    <t>High Maintenance</t>
  </si>
  <si>
    <t>Kristen Nash</t>
  </si>
  <si>
    <t>Aurora Brown</t>
  </si>
  <si>
    <t>Carrie Williams</t>
  </si>
  <si>
    <t>WSP</t>
  </si>
  <si>
    <t>Meridith Mueller</t>
  </si>
  <si>
    <t>Sherly Cook</t>
  </si>
  <si>
    <t>Heather Sappenfield</t>
  </si>
  <si>
    <t>Kerry White</t>
  </si>
  <si>
    <t>Wendy Lyall</t>
  </si>
  <si>
    <t>SSP</t>
  </si>
  <si>
    <t>Beth Huck</t>
  </si>
  <si>
    <t>Jen Klingmueller</t>
  </si>
  <si>
    <t>Vanessa Clendenin</t>
  </si>
  <si>
    <t>Heidi Trueblood</t>
  </si>
  <si>
    <t>Kate Brazelton</t>
  </si>
  <si>
    <t>Kelly Anthony</t>
  </si>
  <si>
    <t>Kim Kelly</t>
  </si>
  <si>
    <t>East West</t>
  </si>
  <si>
    <t>Corrie Baumann</t>
  </si>
  <si>
    <t>Sarah Hummel</t>
  </si>
  <si>
    <t>Tricia Pigott</t>
  </si>
  <si>
    <t>Heather Russell</t>
  </si>
  <si>
    <t>Carlee Steck</t>
  </si>
  <si>
    <t>Jill Alexander</t>
  </si>
  <si>
    <t>Jen Razee</t>
  </si>
  <si>
    <t>Dave Ozog</t>
  </si>
  <si>
    <t>MBG</t>
  </si>
  <si>
    <t>Josh Steck</t>
  </si>
  <si>
    <t>Cody Wyse</t>
  </si>
  <si>
    <t>Aron Cherek</t>
  </si>
  <si>
    <t>Benji Fink</t>
  </si>
  <si>
    <t>Warren Schick</t>
  </si>
  <si>
    <t>Dana Correia</t>
  </si>
  <si>
    <t>Chris Dudar</t>
  </si>
  <si>
    <t>TOTAL</t>
  </si>
  <si>
    <t>Cordillera Treadheads</t>
  </si>
  <si>
    <t>Casey Wyse</t>
  </si>
  <si>
    <t>Bart Sigler</t>
  </si>
  <si>
    <t>Melissa Marriner</t>
  </si>
  <si>
    <t>Scott Figg</t>
  </si>
  <si>
    <t>Jason Gregg</t>
  </si>
  <si>
    <t>Dan Sikora</t>
  </si>
  <si>
    <t>Paul Drugan</t>
  </si>
  <si>
    <t>Scott Todd</t>
  </si>
  <si>
    <t>Brack Crouch</t>
  </si>
  <si>
    <t>Tim Taagen</t>
  </si>
  <si>
    <t>Brock Sloan</t>
  </si>
  <si>
    <t>Dave Smith</t>
  </si>
  <si>
    <t>Ben Schrader</t>
  </si>
  <si>
    <t>Anthony Ressler</t>
  </si>
  <si>
    <t>Morter Architects</t>
  </si>
  <si>
    <t>Alex Mintling</t>
  </si>
  <si>
    <t>Sean Molloy</t>
  </si>
  <si>
    <t>Pedro Campos</t>
  </si>
  <si>
    <t>Seth Bossung</t>
  </si>
  <si>
    <t>Barry Monroe</t>
  </si>
  <si>
    <t>Amber Moran</t>
  </si>
  <si>
    <t>Kathleen Stephanoff</t>
  </si>
  <si>
    <t>Jen Pinkus</t>
  </si>
  <si>
    <t>Jane Lettovsky</t>
  </si>
  <si>
    <t>Ric Fields</t>
  </si>
  <si>
    <t>Mike Earl</t>
  </si>
  <si>
    <t>Mountain Pedaler Non-Hangover</t>
  </si>
  <si>
    <t>Courtney Gregory</t>
  </si>
  <si>
    <t>Stefan Handschin</t>
  </si>
  <si>
    <t>Charlie Brown</t>
  </si>
  <si>
    <t>Ron Braden</t>
  </si>
  <si>
    <t>Peter Davis</t>
  </si>
  <si>
    <t>Pete Fralick</t>
  </si>
  <si>
    <t>Damien Fraser</t>
  </si>
  <si>
    <t>Kyle Green</t>
  </si>
  <si>
    <t xml:space="preserve">Larry Grossman </t>
  </si>
  <si>
    <t>Pia Helmkamp</t>
  </si>
  <si>
    <t>Jason Morley</t>
  </si>
  <si>
    <t>Greg Oravetz</t>
  </si>
  <si>
    <t>Conner Walberg</t>
  </si>
  <si>
    <t>Amanda Zinn</t>
  </si>
  <si>
    <t>Ross Sappenfield</t>
  </si>
  <si>
    <t>Mountain Pedaler Hangover</t>
  </si>
  <si>
    <t>Ben Sokolski</t>
  </si>
  <si>
    <t>Dillon Demore</t>
  </si>
  <si>
    <t>Loren Dumont</t>
  </si>
  <si>
    <t>Peter Lombardi</t>
  </si>
  <si>
    <t>Mike Morrissey</t>
  </si>
  <si>
    <t>Magnus Nilsson</t>
  </si>
  <si>
    <t>Eric Olson</t>
  </si>
  <si>
    <t>Brent Rimel</t>
  </si>
  <si>
    <t>Paul Sands</t>
  </si>
  <si>
    <t>Steve Sheldon</t>
  </si>
  <si>
    <t>Brad Stamp</t>
  </si>
  <si>
    <t>Griffen Turnipseed</t>
  </si>
  <si>
    <t>Scott Turnipseed</t>
  </si>
  <si>
    <t>Dave Johnson</t>
  </si>
  <si>
    <t>Pedal Power/ Ti Amo</t>
  </si>
  <si>
    <t>Bruce Kelly</t>
  </si>
  <si>
    <t>David Duchesneau</t>
  </si>
  <si>
    <t>Steven Kirchner</t>
  </si>
  <si>
    <t>JT Schmitt</t>
  </si>
  <si>
    <t>Travis Colbert</t>
  </si>
  <si>
    <t>Bryce Bingham</t>
  </si>
  <si>
    <t xml:space="preserve"> MBG</t>
  </si>
  <si>
    <t>Andy Poole</t>
  </si>
  <si>
    <t>Pedal Power/ Marmot Electric</t>
  </si>
  <si>
    <t>Adam Plummer</t>
  </si>
  <si>
    <t>Josiah Middaugh</t>
  </si>
  <si>
    <t>Jeff Cowell</t>
  </si>
  <si>
    <t>Lisa Poole</t>
  </si>
  <si>
    <t>Christian Shanley</t>
  </si>
  <si>
    <t>Dawes Wilson</t>
  </si>
  <si>
    <t>Casey Strahan</t>
  </si>
  <si>
    <t>Andrew Wachter</t>
  </si>
  <si>
    <t>Ally Stacher</t>
  </si>
  <si>
    <t>Chris Cook</t>
  </si>
  <si>
    <t>Dan Weiland</t>
  </si>
  <si>
    <t>Gretchen Reeves</t>
  </si>
  <si>
    <t>Chris Clay</t>
  </si>
  <si>
    <t>TEAM TOTAL</t>
  </si>
  <si>
    <t>Kevin Hochtl</t>
  </si>
  <si>
    <t>Yaro Middaugh</t>
  </si>
  <si>
    <t>Ronan Murray</t>
  </si>
  <si>
    <t>Innes Isom</t>
  </si>
  <si>
    <t>Mike Matzko</t>
  </si>
  <si>
    <t>Debra Lujan Monroe</t>
  </si>
  <si>
    <t>Kelley McCafferty</t>
  </si>
  <si>
    <t>Bill MacFarlane</t>
  </si>
  <si>
    <t>Jay Henry</t>
  </si>
  <si>
    <t>#</t>
  </si>
  <si>
    <t>OFF</t>
  </si>
  <si>
    <t>Andrea Lane</t>
  </si>
  <si>
    <t>Lost Lake</t>
  </si>
  <si>
    <t>Paul Gorbold</t>
  </si>
  <si>
    <t>Kelly Place</t>
  </si>
  <si>
    <t>Jeff Place</t>
  </si>
  <si>
    <t>Mike Skellion</t>
  </si>
  <si>
    <t>Reade Whitney</t>
  </si>
  <si>
    <t>Terri Krueger</t>
  </si>
  <si>
    <t>Berne Krueger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</si>
</sst>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15" xfId="0" applyFill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47">
      <selection activeCell="C169" sqref="C169:C177"/>
    </sheetView>
  </sheetViews>
  <sheetFormatPr defaultColWidth="9.140625" defaultRowHeight="12.75"/>
  <cols>
    <col min="1" max="1" width="4.00390625" style="0" bestFit="1" customWidth="1"/>
    <col min="2" max="2" width="31.28125" style="0" bestFit="1" customWidth="1"/>
    <col min="3" max="3" width="6.140625" style="0" customWidth="1"/>
    <col min="5" max="5" width="13.28125" style="0" bestFit="1" customWidth="1"/>
    <col min="6" max="6" width="9.28125" style="0" bestFit="1" customWidth="1"/>
    <col min="7" max="7" width="11.421875" style="0" bestFit="1" customWidth="1"/>
    <col min="8" max="8" width="9.7109375" style="0" bestFit="1" customWidth="1"/>
    <col min="9" max="9" width="10.140625" style="0" bestFit="1" customWidth="1"/>
    <col min="11" max="11" width="9.28125" style="0" bestFit="1" customWidth="1"/>
  </cols>
  <sheetData>
    <row r="1" spans="2:11" ht="13.5" thickBot="1">
      <c r="B1" s="21" t="s">
        <v>96</v>
      </c>
      <c r="C1" s="22" t="s">
        <v>160</v>
      </c>
      <c r="D1" s="22" t="s">
        <v>16</v>
      </c>
      <c r="E1" s="22" t="s">
        <v>25</v>
      </c>
      <c r="F1" s="22" t="s">
        <v>26</v>
      </c>
      <c r="G1" s="22" t="s">
        <v>27</v>
      </c>
      <c r="H1" s="2" t="s">
        <v>163</v>
      </c>
      <c r="I1" s="22" t="s">
        <v>28</v>
      </c>
      <c r="J1" s="23" t="s">
        <v>29</v>
      </c>
      <c r="K1" s="24" t="s">
        <v>68</v>
      </c>
    </row>
    <row r="2" spans="1:11" ht="12.75">
      <c r="A2" s="8">
        <v>1</v>
      </c>
      <c r="B2" s="4" t="s">
        <v>97</v>
      </c>
      <c r="C2" s="5">
        <v>91</v>
      </c>
      <c r="D2" s="5" t="s">
        <v>30</v>
      </c>
      <c r="E2" s="5">
        <v>70</v>
      </c>
      <c r="F2" s="5">
        <v>80</v>
      </c>
      <c r="G2" s="5">
        <v>0</v>
      </c>
      <c r="H2" s="5">
        <v>70</v>
      </c>
      <c r="I2" s="5">
        <v>85</v>
      </c>
      <c r="J2" s="5">
        <v>45</v>
      </c>
      <c r="K2" s="13">
        <f>SUM(E2:J2)</f>
        <v>350</v>
      </c>
    </row>
    <row r="3" spans="1:11" ht="12.75">
      <c r="A3" s="8">
        <v>2</v>
      </c>
      <c r="B3" s="7" t="s">
        <v>98</v>
      </c>
      <c r="C3" s="8">
        <v>92</v>
      </c>
      <c r="D3" s="8" t="s">
        <v>4</v>
      </c>
      <c r="E3" s="8">
        <v>0</v>
      </c>
      <c r="F3" s="8">
        <v>50</v>
      </c>
      <c r="G3" s="17">
        <v>0</v>
      </c>
      <c r="H3" s="17">
        <v>0</v>
      </c>
      <c r="I3" s="17">
        <v>0</v>
      </c>
      <c r="J3" s="17">
        <v>0</v>
      </c>
      <c r="K3" s="14">
        <f aca="true" t="shared" si="0" ref="K3:K16">E3+F3+G3+H3+I3+J3</f>
        <v>50</v>
      </c>
    </row>
    <row r="4" spans="1:11" ht="12.75">
      <c r="A4" s="8">
        <v>3</v>
      </c>
      <c r="B4" s="7" t="s">
        <v>99</v>
      </c>
      <c r="C4" s="8">
        <v>90</v>
      </c>
      <c r="D4" s="8" t="s">
        <v>43</v>
      </c>
      <c r="E4" s="8">
        <v>70</v>
      </c>
      <c r="F4" s="8">
        <v>65</v>
      </c>
      <c r="G4" s="17">
        <v>80</v>
      </c>
      <c r="H4" s="17">
        <v>75</v>
      </c>
      <c r="I4" s="17">
        <v>100</v>
      </c>
      <c r="J4" s="17">
        <v>75</v>
      </c>
      <c r="K4" s="14">
        <f t="shared" si="0"/>
        <v>465</v>
      </c>
    </row>
    <row r="5" spans="1:11" ht="12.75">
      <c r="A5" s="8">
        <v>4</v>
      </c>
      <c r="B5" s="7" t="s">
        <v>121</v>
      </c>
      <c r="C5" s="8">
        <v>112</v>
      </c>
      <c r="D5" s="8" t="s">
        <v>4</v>
      </c>
      <c r="E5" s="8">
        <v>80</v>
      </c>
      <c r="F5" s="8">
        <v>80</v>
      </c>
      <c r="G5" s="17">
        <v>85</v>
      </c>
      <c r="H5" s="17">
        <v>85</v>
      </c>
      <c r="I5" s="17">
        <v>100</v>
      </c>
      <c r="J5" s="17">
        <v>80</v>
      </c>
      <c r="K5" s="14">
        <f>E5+F5+G5+H5+I5+J5</f>
        <v>510</v>
      </c>
    </row>
    <row r="6" spans="1:11" ht="12.75">
      <c r="A6" s="8">
        <v>5</v>
      </c>
      <c r="B6" s="7" t="s">
        <v>101</v>
      </c>
      <c r="C6" s="8">
        <v>93</v>
      </c>
      <c r="D6" s="8" t="s">
        <v>11</v>
      </c>
      <c r="E6" s="17">
        <v>0</v>
      </c>
      <c r="F6" s="8">
        <v>85</v>
      </c>
      <c r="G6" s="17">
        <v>85</v>
      </c>
      <c r="H6" s="17">
        <v>75</v>
      </c>
      <c r="I6" s="17">
        <v>80</v>
      </c>
      <c r="J6" s="17">
        <v>80</v>
      </c>
      <c r="K6" s="14">
        <f t="shared" si="0"/>
        <v>405</v>
      </c>
    </row>
    <row r="7" spans="1:11" ht="12.75">
      <c r="A7" s="8">
        <v>6</v>
      </c>
      <c r="B7" s="7" t="s">
        <v>102</v>
      </c>
      <c r="C7" s="8">
        <v>94</v>
      </c>
      <c r="D7" s="8" t="s">
        <v>2</v>
      </c>
      <c r="E7" s="8">
        <v>60</v>
      </c>
      <c r="F7" s="8">
        <v>45</v>
      </c>
      <c r="G7" s="17">
        <v>65</v>
      </c>
      <c r="H7" s="17">
        <v>55</v>
      </c>
      <c r="I7" s="17">
        <v>75</v>
      </c>
      <c r="J7" s="17">
        <v>60</v>
      </c>
      <c r="K7" s="14">
        <f>SUM(E7:J7)</f>
        <v>360</v>
      </c>
    </row>
    <row r="8" spans="1:11" ht="12.75">
      <c r="A8" s="8">
        <v>7</v>
      </c>
      <c r="B8" s="7" t="s">
        <v>103</v>
      </c>
      <c r="C8" s="8">
        <v>95</v>
      </c>
      <c r="D8" s="8" t="s">
        <v>30</v>
      </c>
      <c r="E8" s="8">
        <v>100</v>
      </c>
      <c r="F8" s="8">
        <v>70</v>
      </c>
      <c r="G8" s="17">
        <v>100</v>
      </c>
      <c r="H8" s="17">
        <v>65</v>
      </c>
      <c r="I8" s="17">
        <v>75</v>
      </c>
      <c r="J8" s="17">
        <v>80</v>
      </c>
      <c r="K8" s="14">
        <f t="shared" si="0"/>
        <v>490</v>
      </c>
    </row>
    <row r="9" spans="1:11" ht="12.75">
      <c r="A9" s="8">
        <v>8</v>
      </c>
      <c r="B9" s="7" t="s">
        <v>104</v>
      </c>
      <c r="C9" s="17">
        <v>96</v>
      </c>
      <c r="D9" s="8" t="s">
        <v>21</v>
      </c>
      <c r="E9" s="17">
        <v>75</v>
      </c>
      <c r="F9" s="17">
        <v>80</v>
      </c>
      <c r="G9" s="17">
        <v>65</v>
      </c>
      <c r="H9" s="17">
        <v>0</v>
      </c>
      <c r="I9" s="17">
        <v>0</v>
      </c>
      <c r="J9" s="17">
        <v>0</v>
      </c>
      <c r="K9" s="14">
        <f t="shared" si="0"/>
        <v>220</v>
      </c>
    </row>
    <row r="10" spans="1:11" ht="12.75">
      <c r="A10" s="8">
        <v>9</v>
      </c>
      <c r="B10" s="7" t="s">
        <v>105</v>
      </c>
      <c r="C10" s="17">
        <v>19</v>
      </c>
      <c r="D10" s="8" t="s">
        <v>4</v>
      </c>
      <c r="E10" s="17">
        <v>70</v>
      </c>
      <c r="F10" s="17">
        <v>85</v>
      </c>
      <c r="G10" s="17">
        <v>65</v>
      </c>
      <c r="H10" s="17">
        <v>70</v>
      </c>
      <c r="I10" s="17">
        <v>65</v>
      </c>
      <c r="J10" s="17">
        <v>65</v>
      </c>
      <c r="K10" s="14">
        <f t="shared" si="0"/>
        <v>420</v>
      </c>
    </row>
    <row r="11" spans="1:11" ht="12.75">
      <c r="A11" s="8">
        <v>10</v>
      </c>
      <c r="B11" s="7" t="s">
        <v>106</v>
      </c>
      <c r="C11" s="17">
        <v>98</v>
      </c>
      <c r="D11" s="8" t="s">
        <v>32</v>
      </c>
      <c r="E11" s="17">
        <v>60</v>
      </c>
      <c r="F11" s="17">
        <v>0</v>
      </c>
      <c r="G11" s="8" t="s">
        <v>161</v>
      </c>
      <c r="H11" s="8" t="s">
        <v>161</v>
      </c>
      <c r="I11" s="17" t="s">
        <v>161</v>
      </c>
      <c r="J11" s="8" t="s">
        <v>161</v>
      </c>
      <c r="K11" s="14">
        <v>60</v>
      </c>
    </row>
    <row r="12" spans="1:11" ht="12.75">
      <c r="A12" s="8">
        <v>11</v>
      </c>
      <c r="B12" s="7" t="s">
        <v>107</v>
      </c>
      <c r="C12" s="17">
        <v>99</v>
      </c>
      <c r="D12" s="8" t="s">
        <v>60</v>
      </c>
      <c r="E12" s="17">
        <v>50</v>
      </c>
      <c r="F12" s="17">
        <v>50</v>
      </c>
      <c r="G12" s="17">
        <v>5</v>
      </c>
      <c r="H12" s="17">
        <v>35</v>
      </c>
      <c r="I12" s="17">
        <v>50</v>
      </c>
      <c r="J12" s="17">
        <v>35</v>
      </c>
      <c r="K12" s="14">
        <f t="shared" si="0"/>
        <v>225</v>
      </c>
    </row>
    <row r="13" spans="1:11" ht="12.75">
      <c r="A13" s="8">
        <v>12</v>
      </c>
      <c r="B13" s="7" t="s">
        <v>108</v>
      </c>
      <c r="C13" s="8">
        <v>102</v>
      </c>
      <c r="D13" s="8" t="s">
        <v>11</v>
      </c>
      <c r="E13" s="8">
        <v>85</v>
      </c>
      <c r="F13" s="8">
        <v>100</v>
      </c>
      <c r="G13" s="17">
        <v>100</v>
      </c>
      <c r="H13" s="17">
        <v>75</v>
      </c>
      <c r="I13" s="17">
        <v>0</v>
      </c>
      <c r="J13" s="17">
        <v>0</v>
      </c>
      <c r="K13" s="14">
        <f t="shared" si="0"/>
        <v>360</v>
      </c>
    </row>
    <row r="14" spans="1:11" ht="12.75">
      <c r="A14" s="8">
        <v>13</v>
      </c>
      <c r="B14" s="7" t="s">
        <v>109</v>
      </c>
      <c r="C14" s="17">
        <v>100</v>
      </c>
      <c r="D14" s="8" t="s">
        <v>21</v>
      </c>
      <c r="E14" s="17">
        <v>0</v>
      </c>
      <c r="F14" s="17">
        <v>45</v>
      </c>
      <c r="G14" s="17">
        <v>80</v>
      </c>
      <c r="H14" s="17">
        <v>85</v>
      </c>
      <c r="I14" s="17">
        <v>85</v>
      </c>
      <c r="J14" s="17">
        <v>70</v>
      </c>
      <c r="K14" s="14">
        <f t="shared" si="0"/>
        <v>365</v>
      </c>
    </row>
    <row r="15" spans="1:11" ht="12.75">
      <c r="A15" s="8">
        <v>14</v>
      </c>
      <c r="B15" s="7" t="s">
        <v>110</v>
      </c>
      <c r="C15" s="17">
        <v>101</v>
      </c>
      <c r="D15" s="8" t="s">
        <v>37</v>
      </c>
      <c r="E15" s="17">
        <v>40</v>
      </c>
      <c r="F15" s="17">
        <v>50</v>
      </c>
      <c r="G15" s="17">
        <v>65</v>
      </c>
      <c r="H15" s="17">
        <v>0</v>
      </c>
      <c r="I15" s="17">
        <v>0</v>
      </c>
      <c r="J15" s="17">
        <v>0</v>
      </c>
      <c r="K15" s="14">
        <f t="shared" si="0"/>
        <v>155</v>
      </c>
    </row>
    <row r="16" spans="1:11" ht="12.75">
      <c r="A16" s="8">
        <v>15</v>
      </c>
      <c r="B16" s="7" t="s">
        <v>111</v>
      </c>
      <c r="C16" s="8">
        <v>48</v>
      </c>
      <c r="D16" s="8" t="s">
        <v>9</v>
      </c>
      <c r="E16" s="8">
        <v>40</v>
      </c>
      <c r="F16" s="8">
        <v>60</v>
      </c>
      <c r="G16" s="17">
        <v>50</v>
      </c>
      <c r="H16" s="17">
        <v>65</v>
      </c>
      <c r="I16" s="17">
        <v>80</v>
      </c>
      <c r="J16" s="17">
        <v>0</v>
      </c>
      <c r="K16" s="14">
        <f t="shared" si="0"/>
        <v>295</v>
      </c>
    </row>
    <row r="17" spans="1:11" ht="13.5" thickBot="1">
      <c r="A17" s="17">
        <v>16</v>
      </c>
      <c r="B17" s="10" t="s">
        <v>162</v>
      </c>
      <c r="C17" s="11">
        <v>144</v>
      </c>
      <c r="D17" s="11" t="s">
        <v>60</v>
      </c>
      <c r="E17" s="11" t="s">
        <v>161</v>
      </c>
      <c r="F17" s="11" t="s">
        <v>161</v>
      </c>
      <c r="G17" s="11">
        <v>70</v>
      </c>
      <c r="H17" s="11">
        <v>100</v>
      </c>
      <c r="I17" s="11">
        <v>100</v>
      </c>
      <c r="J17" s="11">
        <v>0</v>
      </c>
      <c r="K17" s="15">
        <f>G17+H17+I17+J17</f>
        <v>270</v>
      </c>
    </row>
    <row r="18" spans="2:11" ht="13.5" thickBot="1">
      <c r="B18" s="25" t="s">
        <v>150</v>
      </c>
      <c r="C18" s="11"/>
      <c r="D18" s="11"/>
      <c r="E18" s="11">
        <f>SUM(E2:E16)</f>
        <v>800</v>
      </c>
      <c r="F18" s="11">
        <f>SUM(F2:F16)</f>
        <v>945</v>
      </c>
      <c r="G18" s="11">
        <f>SUM(G2:G17)</f>
        <v>915</v>
      </c>
      <c r="H18" s="11">
        <f>SUM(H2:H17)</f>
        <v>855</v>
      </c>
      <c r="I18" s="11">
        <f>SUM(I2:I17)</f>
        <v>895</v>
      </c>
      <c r="J18" s="11">
        <f>SUM(J2:J17)</f>
        <v>590</v>
      </c>
      <c r="K18" s="26">
        <f>SUM(K2:K17)</f>
        <v>5000</v>
      </c>
    </row>
    <row r="19" ht="13.5" thickBot="1"/>
    <row r="20" spans="2:11" ht="13.5" thickBot="1">
      <c r="B20" s="21" t="s">
        <v>136</v>
      </c>
      <c r="C20" s="22" t="s">
        <v>160</v>
      </c>
      <c r="D20" s="22" t="s">
        <v>16</v>
      </c>
      <c r="E20" s="22" t="s">
        <v>25</v>
      </c>
      <c r="F20" s="22" t="s">
        <v>26</v>
      </c>
      <c r="G20" s="22" t="s">
        <v>27</v>
      </c>
      <c r="H20" s="22" t="s">
        <v>163</v>
      </c>
      <c r="I20" s="22" t="s">
        <v>28</v>
      </c>
      <c r="J20" s="22" t="s">
        <v>29</v>
      </c>
      <c r="K20" s="24" t="s">
        <v>68</v>
      </c>
    </row>
    <row r="21" spans="1:11" ht="12.75">
      <c r="A21" s="8">
        <v>1</v>
      </c>
      <c r="B21" s="4" t="s">
        <v>137</v>
      </c>
      <c r="C21" s="5">
        <v>135</v>
      </c>
      <c r="D21" s="5" t="s">
        <v>2</v>
      </c>
      <c r="E21" s="5">
        <v>0</v>
      </c>
      <c r="F21" s="5">
        <v>50</v>
      </c>
      <c r="G21" s="5">
        <v>70</v>
      </c>
      <c r="H21" s="5">
        <v>60</v>
      </c>
      <c r="I21" s="5">
        <v>0</v>
      </c>
      <c r="J21" s="5">
        <v>0</v>
      </c>
      <c r="K21" s="13">
        <f>E21+F21+G21+H21+I21+J21</f>
        <v>180</v>
      </c>
    </row>
    <row r="22" spans="1:11" ht="12.75">
      <c r="A22" s="8">
        <v>2</v>
      </c>
      <c r="B22" s="7" t="s">
        <v>138</v>
      </c>
      <c r="C22" s="8">
        <v>136</v>
      </c>
      <c r="D22" s="17" t="s">
        <v>2</v>
      </c>
      <c r="E22" s="8">
        <v>85</v>
      </c>
      <c r="F22" s="8">
        <v>80</v>
      </c>
      <c r="G22" s="17">
        <v>0</v>
      </c>
      <c r="H22" s="17">
        <v>0</v>
      </c>
      <c r="I22" s="8" t="s">
        <v>161</v>
      </c>
      <c r="J22" s="8" t="s">
        <v>161</v>
      </c>
      <c r="K22" s="14">
        <f>E22+F22+G22+H22</f>
        <v>165</v>
      </c>
    </row>
    <row r="23" spans="1:11" ht="12.75">
      <c r="A23" s="8">
        <v>3</v>
      </c>
      <c r="B23" s="7" t="s">
        <v>139</v>
      </c>
      <c r="C23" s="8">
        <v>147</v>
      </c>
      <c r="D23" s="8" t="s">
        <v>4</v>
      </c>
      <c r="E23" s="8">
        <v>0</v>
      </c>
      <c r="F23" s="8">
        <v>70</v>
      </c>
      <c r="G23" s="17">
        <v>0</v>
      </c>
      <c r="H23" s="17">
        <v>80</v>
      </c>
      <c r="I23" s="17">
        <v>75</v>
      </c>
      <c r="J23" s="17">
        <v>0</v>
      </c>
      <c r="K23" s="14">
        <f aca="true" t="shared" si="1" ref="K23:K35">E23+F23+G23+H23+I23+J23</f>
        <v>225</v>
      </c>
    </row>
    <row r="24" spans="1:11" ht="12.75">
      <c r="A24" s="8">
        <v>4</v>
      </c>
      <c r="B24" s="7" t="s">
        <v>158</v>
      </c>
      <c r="C24" s="17">
        <v>83</v>
      </c>
      <c r="D24" s="8" t="s">
        <v>11</v>
      </c>
      <c r="E24" s="8">
        <v>75</v>
      </c>
      <c r="F24" s="17">
        <v>0</v>
      </c>
      <c r="G24" s="17">
        <v>75</v>
      </c>
      <c r="H24" s="17">
        <v>85</v>
      </c>
      <c r="I24" s="17">
        <v>85</v>
      </c>
      <c r="J24" s="17">
        <v>55</v>
      </c>
      <c r="K24" s="14">
        <f t="shared" si="1"/>
        <v>375</v>
      </c>
    </row>
    <row r="25" spans="1:11" ht="12.75">
      <c r="A25" s="8">
        <v>5</v>
      </c>
      <c r="B25" s="7" t="s">
        <v>140</v>
      </c>
      <c r="C25" s="8">
        <v>138</v>
      </c>
      <c r="D25" s="8" t="s">
        <v>13</v>
      </c>
      <c r="E25" s="8">
        <v>80</v>
      </c>
      <c r="F25" s="8">
        <v>100</v>
      </c>
      <c r="G25" s="17">
        <v>80</v>
      </c>
      <c r="H25" s="17">
        <v>75</v>
      </c>
      <c r="I25" s="17">
        <v>0</v>
      </c>
      <c r="J25" s="17">
        <v>75</v>
      </c>
      <c r="K25" s="14">
        <f t="shared" si="1"/>
        <v>410</v>
      </c>
    </row>
    <row r="26" spans="1:11" ht="12.75">
      <c r="A26" s="8">
        <v>6</v>
      </c>
      <c r="B26" s="7" t="s">
        <v>141</v>
      </c>
      <c r="C26" s="17">
        <v>12</v>
      </c>
      <c r="D26" s="8" t="s">
        <v>6</v>
      </c>
      <c r="E26" s="17">
        <v>0</v>
      </c>
      <c r="F26" s="17">
        <v>80</v>
      </c>
      <c r="G26" s="17">
        <v>80</v>
      </c>
      <c r="H26" s="17">
        <v>80</v>
      </c>
      <c r="I26" s="17">
        <v>0</v>
      </c>
      <c r="J26" s="17">
        <v>0</v>
      </c>
      <c r="K26" s="14">
        <f t="shared" si="1"/>
        <v>240</v>
      </c>
    </row>
    <row r="27" spans="1:11" ht="12.75">
      <c r="A27" s="8">
        <v>7</v>
      </c>
      <c r="B27" s="7" t="s">
        <v>142</v>
      </c>
      <c r="C27" s="17">
        <v>128</v>
      </c>
      <c r="D27" s="8" t="s">
        <v>11</v>
      </c>
      <c r="E27" s="17">
        <v>100</v>
      </c>
      <c r="F27" s="17">
        <v>0</v>
      </c>
      <c r="G27" s="17">
        <v>80</v>
      </c>
      <c r="H27" s="17">
        <v>65</v>
      </c>
      <c r="I27" s="17">
        <v>0</v>
      </c>
      <c r="J27" s="17">
        <v>100</v>
      </c>
      <c r="K27" s="14">
        <f t="shared" si="1"/>
        <v>345</v>
      </c>
    </row>
    <row r="28" spans="1:11" ht="12.75">
      <c r="A28" s="8">
        <v>8</v>
      </c>
      <c r="B28" s="7" t="s">
        <v>143</v>
      </c>
      <c r="C28" s="17">
        <v>134</v>
      </c>
      <c r="D28" s="8" t="s">
        <v>11</v>
      </c>
      <c r="E28" s="17">
        <v>0</v>
      </c>
      <c r="F28" s="17">
        <v>0</v>
      </c>
      <c r="G28" s="17">
        <v>85</v>
      </c>
      <c r="H28" s="17">
        <v>45</v>
      </c>
      <c r="I28" s="17">
        <v>0</v>
      </c>
      <c r="J28" s="17">
        <v>50</v>
      </c>
      <c r="K28" s="14">
        <f t="shared" si="1"/>
        <v>180</v>
      </c>
    </row>
    <row r="29" spans="1:11" ht="12.75">
      <c r="A29" s="8">
        <v>9</v>
      </c>
      <c r="B29" s="7" t="s">
        <v>144</v>
      </c>
      <c r="C29" s="8">
        <v>133</v>
      </c>
      <c r="D29" s="8" t="s">
        <v>30</v>
      </c>
      <c r="E29" s="8">
        <v>25</v>
      </c>
      <c r="F29" s="17">
        <v>0</v>
      </c>
      <c r="G29" s="17">
        <v>40</v>
      </c>
      <c r="H29" s="17">
        <v>45</v>
      </c>
      <c r="I29" s="17">
        <v>0</v>
      </c>
      <c r="J29" s="17">
        <v>0</v>
      </c>
      <c r="K29" s="14">
        <f t="shared" si="1"/>
        <v>110</v>
      </c>
    </row>
    <row r="30" spans="1:11" ht="12.75">
      <c r="A30" s="8">
        <v>10</v>
      </c>
      <c r="B30" s="7" t="s">
        <v>145</v>
      </c>
      <c r="C30" s="8">
        <v>167</v>
      </c>
      <c r="D30" s="8" t="s">
        <v>37</v>
      </c>
      <c r="E30" s="17">
        <v>80</v>
      </c>
      <c r="F30" s="8">
        <v>85</v>
      </c>
      <c r="G30" s="17">
        <v>0</v>
      </c>
      <c r="H30" s="17">
        <v>100</v>
      </c>
      <c r="I30" s="17">
        <v>0</v>
      </c>
      <c r="J30" s="17">
        <v>0</v>
      </c>
      <c r="K30" s="14">
        <f t="shared" si="1"/>
        <v>265</v>
      </c>
    </row>
    <row r="31" spans="1:11" ht="12.75">
      <c r="A31" s="8">
        <v>11</v>
      </c>
      <c r="B31" s="7" t="s">
        <v>146</v>
      </c>
      <c r="C31" s="8">
        <v>131</v>
      </c>
      <c r="D31" s="8" t="s">
        <v>4</v>
      </c>
      <c r="E31" s="8">
        <v>85</v>
      </c>
      <c r="F31" s="8">
        <v>100</v>
      </c>
      <c r="G31" s="17">
        <v>100</v>
      </c>
      <c r="H31" s="17">
        <v>100</v>
      </c>
      <c r="I31" s="17">
        <v>85</v>
      </c>
      <c r="J31" s="17">
        <v>85</v>
      </c>
      <c r="K31" s="14">
        <f t="shared" si="1"/>
        <v>555</v>
      </c>
    </row>
    <row r="32" spans="1:11" ht="12.75">
      <c r="A32" s="8">
        <v>12</v>
      </c>
      <c r="B32" s="7" t="s">
        <v>147</v>
      </c>
      <c r="C32" s="8">
        <v>130</v>
      </c>
      <c r="D32" s="8" t="s">
        <v>30</v>
      </c>
      <c r="E32" s="8">
        <v>80</v>
      </c>
      <c r="F32" s="8">
        <v>75</v>
      </c>
      <c r="G32" s="17">
        <v>0</v>
      </c>
      <c r="H32" s="17">
        <v>60</v>
      </c>
      <c r="I32" s="17">
        <v>0</v>
      </c>
      <c r="J32" s="17">
        <v>0</v>
      </c>
      <c r="K32" s="14">
        <f t="shared" si="1"/>
        <v>215</v>
      </c>
    </row>
    <row r="33" spans="1:11" ht="12.75">
      <c r="A33" s="8">
        <v>13</v>
      </c>
      <c r="B33" s="7" t="s">
        <v>148</v>
      </c>
      <c r="C33" s="8">
        <v>129</v>
      </c>
      <c r="D33" s="8" t="s">
        <v>18</v>
      </c>
      <c r="E33" s="17">
        <v>0</v>
      </c>
      <c r="F33" s="8">
        <v>85</v>
      </c>
      <c r="G33" s="17">
        <v>100</v>
      </c>
      <c r="H33" s="17">
        <v>100</v>
      </c>
      <c r="I33" s="17">
        <v>0</v>
      </c>
      <c r="J33" s="17">
        <v>85</v>
      </c>
      <c r="K33" s="14">
        <f t="shared" si="1"/>
        <v>370</v>
      </c>
    </row>
    <row r="34" spans="1:11" ht="12.75">
      <c r="A34" s="8">
        <v>14</v>
      </c>
      <c r="B34" s="7" t="s">
        <v>149</v>
      </c>
      <c r="C34" s="8">
        <v>160</v>
      </c>
      <c r="D34" s="8" t="s">
        <v>9</v>
      </c>
      <c r="E34" s="8">
        <v>45</v>
      </c>
      <c r="F34" s="8">
        <v>75</v>
      </c>
      <c r="G34" s="17">
        <v>0</v>
      </c>
      <c r="H34" s="17">
        <v>50</v>
      </c>
      <c r="I34" s="8" t="s">
        <v>161</v>
      </c>
      <c r="J34" s="8" t="s">
        <v>161</v>
      </c>
      <c r="K34" s="14">
        <f>E34+F34+G34+H34</f>
        <v>170</v>
      </c>
    </row>
    <row r="35" spans="1:11" ht="12.75">
      <c r="A35" s="8">
        <v>15</v>
      </c>
      <c r="B35" s="7" t="s">
        <v>159</v>
      </c>
      <c r="C35" s="8">
        <v>9</v>
      </c>
      <c r="D35" s="8" t="s">
        <v>2</v>
      </c>
      <c r="E35" s="8">
        <v>0</v>
      </c>
      <c r="F35" s="8">
        <v>0</v>
      </c>
      <c r="G35" s="8">
        <v>100</v>
      </c>
      <c r="H35" s="8">
        <v>100</v>
      </c>
      <c r="I35" s="17">
        <v>100</v>
      </c>
      <c r="J35" s="17">
        <v>100</v>
      </c>
      <c r="K35" s="14">
        <f t="shared" si="1"/>
        <v>400</v>
      </c>
    </row>
    <row r="36" spans="1:11" ht="12.75">
      <c r="A36" s="17">
        <v>16</v>
      </c>
      <c r="B36" s="7" t="s">
        <v>164</v>
      </c>
      <c r="C36" s="8">
        <v>119</v>
      </c>
      <c r="D36" s="8" t="s">
        <v>21</v>
      </c>
      <c r="E36" t="s">
        <v>161</v>
      </c>
      <c r="F36" t="s">
        <v>161</v>
      </c>
      <c r="G36" t="s">
        <v>161</v>
      </c>
      <c r="H36" t="s">
        <v>161</v>
      </c>
      <c r="I36">
        <v>100</v>
      </c>
      <c r="J36" s="17">
        <v>100</v>
      </c>
      <c r="K36" s="14">
        <f>SUM(I36:J36)</f>
        <v>200</v>
      </c>
    </row>
    <row r="37" spans="1:11" ht="13.5" thickBot="1">
      <c r="A37" s="17">
        <v>17</v>
      </c>
      <c r="B37" s="7" t="s">
        <v>129</v>
      </c>
      <c r="C37" s="8">
        <v>116</v>
      </c>
      <c r="D37" s="8" t="s">
        <v>9</v>
      </c>
      <c r="E37" t="s">
        <v>161</v>
      </c>
      <c r="F37" t="s">
        <v>161</v>
      </c>
      <c r="G37" t="s">
        <v>161</v>
      </c>
      <c r="H37" t="s">
        <v>161</v>
      </c>
      <c r="I37">
        <v>100</v>
      </c>
      <c r="J37" s="17">
        <v>75</v>
      </c>
      <c r="K37" s="14">
        <f>SUM(I37:J37)</f>
        <v>175</v>
      </c>
    </row>
    <row r="38" spans="2:11" ht="13.5" thickBot="1">
      <c r="B38" s="1" t="s">
        <v>150</v>
      </c>
      <c r="C38" s="18"/>
      <c r="D38" s="18"/>
      <c r="E38" s="18">
        <f>SUM(E21:E35)</f>
        <v>655</v>
      </c>
      <c r="F38" s="18">
        <f>SUM(F21:F37)</f>
        <v>800</v>
      </c>
      <c r="G38" s="18">
        <f>SUM(G21:G35)</f>
        <v>810</v>
      </c>
      <c r="H38" s="18">
        <f>SUM(H21:H35)</f>
        <v>1045</v>
      </c>
      <c r="I38" s="18">
        <f>SUM(I21:I37)</f>
        <v>545</v>
      </c>
      <c r="J38" s="18">
        <f>SUM(J21:J37)</f>
        <v>725</v>
      </c>
      <c r="K38" s="19">
        <f>SUM(K21:K36)</f>
        <v>4405</v>
      </c>
    </row>
    <row r="39" ht="13.5" thickBot="1"/>
    <row r="40" spans="2:11" ht="13.5" thickBot="1">
      <c r="B40" s="1" t="s">
        <v>0</v>
      </c>
      <c r="C40" s="2" t="s">
        <v>160</v>
      </c>
      <c r="D40" s="2" t="s">
        <v>16</v>
      </c>
      <c r="E40" s="2" t="s">
        <v>25</v>
      </c>
      <c r="F40" s="2" t="s">
        <v>26</v>
      </c>
      <c r="G40" s="2" t="s">
        <v>27</v>
      </c>
      <c r="H40" s="2" t="s">
        <v>163</v>
      </c>
      <c r="I40" s="2" t="s">
        <v>28</v>
      </c>
      <c r="J40" s="3" t="s">
        <v>29</v>
      </c>
      <c r="K40" s="16" t="s">
        <v>68</v>
      </c>
    </row>
    <row r="41" spans="1:11" ht="12.75">
      <c r="A41" s="8">
        <v>1</v>
      </c>
      <c r="B41" s="4" t="s">
        <v>1</v>
      </c>
      <c r="C41" s="5">
        <v>1</v>
      </c>
      <c r="D41" s="5" t="s">
        <v>2</v>
      </c>
      <c r="E41" s="5">
        <v>75</v>
      </c>
      <c r="F41" s="5">
        <v>75</v>
      </c>
      <c r="G41" s="5">
        <v>80</v>
      </c>
      <c r="H41" s="5">
        <v>0</v>
      </c>
      <c r="I41" s="5">
        <v>80</v>
      </c>
      <c r="J41" s="6">
        <v>80</v>
      </c>
      <c r="K41" s="13">
        <f>E41+F41+G41+H41+I41+J41</f>
        <v>390</v>
      </c>
    </row>
    <row r="42" spans="1:11" ht="12.75">
      <c r="A42" s="8">
        <v>2</v>
      </c>
      <c r="B42" s="7" t="s">
        <v>3</v>
      </c>
      <c r="C42" s="8">
        <v>4</v>
      </c>
      <c r="D42" s="8" t="s">
        <v>4</v>
      </c>
      <c r="E42" s="8">
        <v>55</v>
      </c>
      <c r="F42" s="8">
        <v>0</v>
      </c>
      <c r="G42" s="17">
        <v>55</v>
      </c>
      <c r="H42" s="17">
        <v>75</v>
      </c>
      <c r="I42" s="17">
        <v>0</v>
      </c>
      <c r="J42" s="9">
        <v>0</v>
      </c>
      <c r="K42" s="14">
        <f aca="true" t="shared" si="2" ref="K42:K54">E42+F42+G42+H42+I42+J42</f>
        <v>185</v>
      </c>
    </row>
    <row r="43" spans="1:11" ht="12.75">
      <c r="A43" s="8">
        <v>3</v>
      </c>
      <c r="B43" s="7" t="s">
        <v>5</v>
      </c>
      <c r="C43" s="8">
        <v>2</v>
      </c>
      <c r="D43" s="8" t="s">
        <v>6</v>
      </c>
      <c r="E43" s="8">
        <v>100</v>
      </c>
      <c r="F43" s="8">
        <v>100</v>
      </c>
      <c r="G43" s="17">
        <v>100</v>
      </c>
      <c r="H43" s="17">
        <v>0</v>
      </c>
      <c r="I43" s="17">
        <v>100</v>
      </c>
      <c r="J43" s="9">
        <v>100</v>
      </c>
      <c r="K43" s="14">
        <f t="shared" si="2"/>
        <v>500</v>
      </c>
    </row>
    <row r="44" spans="1:11" ht="12.75">
      <c r="A44" s="8">
        <v>4</v>
      </c>
      <c r="B44" s="7" t="s">
        <v>7</v>
      </c>
      <c r="C44" s="8">
        <v>3</v>
      </c>
      <c r="D44" s="8" t="s">
        <v>6</v>
      </c>
      <c r="E44" s="17">
        <v>65</v>
      </c>
      <c r="F44" s="8">
        <v>75</v>
      </c>
      <c r="G44" s="17">
        <v>85</v>
      </c>
      <c r="H44" s="17">
        <v>0</v>
      </c>
      <c r="I44" s="17">
        <v>0</v>
      </c>
      <c r="J44" s="9">
        <v>80</v>
      </c>
      <c r="K44" s="14">
        <f t="shared" si="2"/>
        <v>305</v>
      </c>
    </row>
    <row r="45" spans="1:11" ht="12.75">
      <c r="A45" s="8">
        <v>5</v>
      </c>
      <c r="B45" s="7" t="s">
        <v>8</v>
      </c>
      <c r="C45" s="8">
        <v>89</v>
      </c>
      <c r="D45" s="8" t="s">
        <v>9</v>
      </c>
      <c r="E45" s="8">
        <v>100</v>
      </c>
      <c r="F45" s="8">
        <v>100</v>
      </c>
      <c r="G45" s="17">
        <v>80</v>
      </c>
      <c r="H45" s="17">
        <v>100</v>
      </c>
      <c r="I45" s="17">
        <v>75</v>
      </c>
      <c r="J45" s="9">
        <v>100</v>
      </c>
      <c r="K45" s="14">
        <f t="shared" si="2"/>
        <v>555</v>
      </c>
    </row>
    <row r="46" spans="1:11" ht="12.75">
      <c r="A46" s="8">
        <v>6</v>
      </c>
      <c r="B46" s="7" t="s">
        <v>10</v>
      </c>
      <c r="C46" s="8">
        <v>5</v>
      </c>
      <c r="D46" s="8" t="s">
        <v>11</v>
      </c>
      <c r="E46" s="8">
        <v>65</v>
      </c>
      <c r="F46" s="8">
        <v>75</v>
      </c>
      <c r="G46" s="17">
        <v>60</v>
      </c>
      <c r="H46" s="17">
        <v>80</v>
      </c>
      <c r="I46" s="17">
        <v>0</v>
      </c>
      <c r="J46" s="9">
        <v>75</v>
      </c>
      <c r="K46" s="14">
        <f t="shared" si="2"/>
        <v>355</v>
      </c>
    </row>
    <row r="47" spans="1:11" ht="12.75">
      <c r="A47" s="8">
        <v>7</v>
      </c>
      <c r="B47" s="7" t="s">
        <v>12</v>
      </c>
      <c r="C47" s="8">
        <v>6</v>
      </c>
      <c r="D47" s="8" t="s">
        <v>13</v>
      </c>
      <c r="E47" s="8">
        <v>100</v>
      </c>
      <c r="F47" s="8">
        <v>80</v>
      </c>
      <c r="G47" s="17">
        <v>0</v>
      </c>
      <c r="H47" s="17">
        <v>85</v>
      </c>
      <c r="I47" s="17">
        <v>0</v>
      </c>
      <c r="J47" s="9">
        <v>100</v>
      </c>
      <c r="K47" s="14">
        <f t="shared" si="2"/>
        <v>365</v>
      </c>
    </row>
    <row r="48" spans="1:11" ht="12.75">
      <c r="A48" s="8">
        <v>8</v>
      </c>
      <c r="B48" s="7" t="s">
        <v>14</v>
      </c>
      <c r="C48" s="17">
        <v>88</v>
      </c>
      <c r="D48" s="8" t="s">
        <v>4</v>
      </c>
      <c r="E48" s="17">
        <v>60</v>
      </c>
      <c r="F48" s="17">
        <v>55</v>
      </c>
      <c r="G48" s="17">
        <v>0</v>
      </c>
      <c r="H48" s="17">
        <v>45</v>
      </c>
      <c r="I48" s="17">
        <v>0</v>
      </c>
      <c r="J48" s="9">
        <v>0</v>
      </c>
      <c r="K48" s="14">
        <f t="shared" si="2"/>
        <v>160</v>
      </c>
    </row>
    <row r="49" spans="1:11" ht="12.75">
      <c r="A49" s="8">
        <v>9</v>
      </c>
      <c r="B49" s="7" t="s">
        <v>15</v>
      </c>
      <c r="C49" s="8">
        <v>7</v>
      </c>
      <c r="D49" s="17" t="s">
        <v>30</v>
      </c>
      <c r="E49" s="8">
        <v>45</v>
      </c>
      <c r="F49" s="8">
        <v>65</v>
      </c>
      <c r="G49" s="17">
        <v>50</v>
      </c>
      <c r="H49" s="17">
        <v>35</v>
      </c>
      <c r="I49" s="17">
        <v>0</v>
      </c>
      <c r="J49" s="9">
        <v>60</v>
      </c>
      <c r="K49" s="14">
        <f t="shared" si="2"/>
        <v>255</v>
      </c>
    </row>
    <row r="50" spans="1:11" ht="12.75">
      <c r="A50" s="8">
        <v>10</v>
      </c>
      <c r="B50" s="7" t="s">
        <v>17</v>
      </c>
      <c r="C50" s="8">
        <v>8</v>
      </c>
      <c r="D50" s="8" t="s">
        <v>18</v>
      </c>
      <c r="E50" s="8">
        <v>100</v>
      </c>
      <c r="F50" s="8">
        <v>100</v>
      </c>
      <c r="G50" s="17">
        <v>85</v>
      </c>
      <c r="H50" s="17">
        <v>0</v>
      </c>
      <c r="I50" s="17">
        <v>0</v>
      </c>
      <c r="J50" s="9">
        <v>100</v>
      </c>
      <c r="K50" s="14">
        <f t="shared" si="2"/>
        <v>385</v>
      </c>
    </row>
    <row r="51" spans="1:11" ht="12.75">
      <c r="A51" s="8">
        <v>11</v>
      </c>
      <c r="B51" s="7" t="s">
        <v>19</v>
      </c>
      <c r="C51" s="8"/>
      <c r="D51" s="8" t="s">
        <v>9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9">
        <v>0</v>
      </c>
      <c r="K51" s="14">
        <f t="shared" si="2"/>
        <v>0</v>
      </c>
    </row>
    <row r="52" spans="1:11" ht="12.75">
      <c r="A52" s="8">
        <v>12</v>
      </c>
      <c r="B52" s="7" t="s">
        <v>20</v>
      </c>
      <c r="C52" s="17">
        <v>10</v>
      </c>
      <c r="D52" s="8" t="s">
        <v>21</v>
      </c>
      <c r="E52" s="17">
        <v>0</v>
      </c>
      <c r="F52" s="17">
        <v>0</v>
      </c>
      <c r="G52" s="17">
        <v>0</v>
      </c>
      <c r="H52" s="17">
        <v>10</v>
      </c>
      <c r="I52" s="17">
        <v>0</v>
      </c>
      <c r="J52" s="9">
        <v>0</v>
      </c>
      <c r="K52" s="14">
        <f t="shared" si="2"/>
        <v>10</v>
      </c>
    </row>
    <row r="53" spans="1:11" ht="12.75">
      <c r="A53" s="8">
        <v>13</v>
      </c>
      <c r="B53" s="7" t="s">
        <v>22</v>
      </c>
      <c r="C53" s="8">
        <v>85</v>
      </c>
      <c r="D53" s="8" t="s">
        <v>2</v>
      </c>
      <c r="E53" s="8">
        <v>70</v>
      </c>
      <c r="F53" s="8">
        <v>65</v>
      </c>
      <c r="G53" s="17">
        <v>60</v>
      </c>
      <c r="H53" s="17">
        <v>0</v>
      </c>
      <c r="I53" s="17">
        <v>0</v>
      </c>
      <c r="J53" s="9">
        <v>0</v>
      </c>
      <c r="K53" s="14">
        <f t="shared" si="2"/>
        <v>195</v>
      </c>
    </row>
    <row r="54" spans="1:11" ht="12.75">
      <c r="A54" s="8">
        <v>14</v>
      </c>
      <c r="B54" s="7" t="s">
        <v>23</v>
      </c>
      <c r="C54" s="17">
        <v>86</v>
      </c>
      <c r="D54" s="8" t="s">
        <v>9</v>
      </c>
      <c r="E54" s="17">
        <v>20</v>
      </c>
      <c r="F54" s="17">
        <v>45</v>
      </c>
      <c r="G54" s="17">
        <v>60</v>
      </c>
      <c r="H54" s="17">
        <v>40</v>
      </c>
      <c r="I54" s="17">
        <v>0</v>
      </c>
      <c r="J54" s="9">
        <v>0</v>
      </c>
      <c r="K54" s="14">
        <f t="shared" si="2"/>
        <v>165</v>
      </c>
    </row>
    <row r="55" spans="1:11" ht="12.75">
      <c r="A55" s="8">
        <v>15</v>
      </c>
      <c r="B55" s="7" t="s">
        <v>24</v>
      </c>
      <c r="C55" s="17">
        <v>87</v>
      </c>
      <c r="D55" s="8" t="s">
        <v>11</v>
      </c>
      <c r="E55" s="8">
        <v>50</v>
      </c>
      <c r="F55" s="17">
        <v>0</v>
      </c>
      <c r="G55" s="17">
        <v>0</v>
      </c>
      <c r="H55" s="17">
        <v>0</v>
      </c>
      <c r="I55" s="8" t="s">
        <v>161</v>
      </c>
      <c r="J55" s="9" t="s">
        <v>161</v>
      </c>
      <c r="K55" s="14">
        <f>E55+F55+G55+H55</f>
        <v>50</v>
      </c>
    </row>
    <row r="56" spans="1:11" ht="13.5" thickBot="1">
      <c r="A56" s="17">
        <v>16</v>
      </c>
      <c r="B56" s="7" t="s">
        <v>167</v>
      </c>
      <c r="C56" s="17"/>
      <c r="D56" s="17" t="s">
        <v>43</v>
      </c>
      <c r="E56" s="17">
        <v>0</v>
      </c>
      <c r="F56" s="17">
        <v>0</v>
      </c>
      <c r="G56" s="17">
        <v>0</v>
      </c>
      <c r="H56" s="17">
        <v>80</v>
      </c>
      <c r="I56" s="17">
        <v>85</v>
      </c>
      <c r="J56" s="28">
        <v>85</v>
      </c>
      <c r="K56" s="14">
        <f>E56+F56+G56+H56+I56+J56</f>
        <v>250</v>
      </c>
    </row>
    <row r="57" spans="2:11" ht="13.5" thickBot="1">
      <c r="B57" s="1" t="s">
        <v>150</v>
      </c>
      <c r="C57" s="18"/>
      <c r="D57" s="18"/>
      <c r="E57" s="18">
        <f aca="true" t="shared" si="3" ref="E57:K57">SUM(E41:E56)</f>
        <v>905</v>
      </c>
      <c r="F57" s="18">
        <f t="shared" si="3"/>
        <v>835</v>
      </c>
      <c r="G57" s="18">
        <f t="shared" si="3"/>
        <v>715</v>
      </c>
      <c r="H57" s="18">
        <f t="shared" si="3"/>
        <v>550</v>
      </c>
      <c r="I57" s="18">
        <f t="shared" si="3"/>
        <v>340</v>
      </c>
      <c r="J57" s="18">
        <f t="shared" si="3"/>
        <v>780</v>
      </c>
      <c r="K57" s="19">
        <f t="shared" si="3"/>
        <v>4125</v>
      </c>
    </row>
    <row r="58" ht="13.5" thickBot="1"/>
    <row r="59" spans="2:11" ht="13.5" thickBot="1">
      <c r="B59" s="1" t="s">
        <v>33</v>
      </c>
      <c r="C59" s="2" t="s">
        <v>160</v>
      </c>
      <c r="D59" s="2" t="s">
        <v>16</v>
      </c>
      <c r="E59" s="2" t="s">
        <v>25</v>
      </c>
      <c r="F59" s="2" t="s">
        <v>26</v>
      </c>
      <c r="G59" s="2" t="s">
        <v>27</v>
      </c>
      <c r="H59" s="2" t="s">
        <v>163</v>
      </c>
      <c r="I59" s="2" t="s">
        <v>28</v>
      </c>
      <c r="J59" s="3" t="s">
        <v>29</v>
      </c>
      <c r="K59" s="16" t="s">
        <v>68</v>
      </c>
    </row>
    <row r="60" spans="1:11" ht="12.75">
      <c r="A60" s="8">
        <v>1</v>
      </c>
      <c r="B60" s="4" t="s">
        <v>34</v>
      </c>
      <c r="C60" s="5">
        <v>30</v>
      </c>
      <c r="D60" s="5" t="s">
        <v>31</v>
      </c>
      <c r="E60" s="5">
        <v>85</v>
      </c>
      <c r="F60" s="5">
        <v>85</v>
      </c>
      <c r="G60" s="5">
        <v>0</v>
      </c>
      <c r="H60" s="5">
        <v>100</v>
      </c>
      <c r="I60" s="5">
        <v>0</v>
      </c>
      <c r="J60" s="6">
        <v>85</v>
      </c>
      <c r="K60" s="13">
        <f>E60+F60+G60+H60+I60+J60</f>
        <v>355</v>
      </c>
    </row>
    <row r="61" spans="1:11" ht="12.75">
      <c r="A61" s="8">
        <v>2</v>
      </c>
      <c r="B61" s="7" t="s">
        <v>35</v>
      </c>
      <c r="C61" s="8">
        <v>31</v>
      </c>
      <c r="D61" s="8" t="s">
        <v>32</v>
      </c>
      <c r="E61" s="8">
        <v>0</v>
      </c>
      <c r="F61" s="8">
        <v>0</v>
      </c>
      <c r="G61" s="17">
        <v>0</v>
      </c>
      <c r="H61" s="17">
        <v>0</v>
      </c>
      <c r="I61" s="17">
        <v>0</v>
      </c>
      <c r="J61" s="9">
        <v>0</v>
      </c>
      <c r="K61" s="14">
        <f aca="true" t="shared" si="4" ref="K61:K74">E61+F61+G61+H61+I61+J61</f>
        <v>0</v>
      </c>
    </row>
    <row r="62" spans="1:11" ht="12.75">
      <c r="A62" s="8">
        <v>3</v>
      </c>
      <c r="B62" s="7" t="s">
        <v>36</v>
      </c>
      <c r="C62" s="8">
        <v>32</v>
      </c>
      <c r="D62" s="8" t="s">
        <v>37</v>
      </c>
      <c r="E62" s="8">
        <v>70</v>
      </c>
      <c r="F62" s="8">
        <v>70</v>
      </c>
      <c r="G62" s="17">
        <v>0</v>
      </c>
      <c r="H62" s="17">
        <v>0</v>
      </c>
      <c r="I62" s="17">
        <v>0</v>
      </c>
      <c r="J62" s="9">
        <v>85</v>
      </c>
      <c r="K62" s="14">
        <f t="shared" si="4"/>
        <v>225</v>
      </c>
    </row>
    <row r="63" spans="1:11" ht="12.75">
      <c r="A63" s="8">
        <v>4</v>
      </c>
      <c r="B63" s="7" t="s">
        <v>38</v>
      </c>
      <c r="C63" s="8">
        <v>33</v>
      </c>
      <c r="D63" s="8" t="s">
        <v>37</v>
      </c>
      <c r="E63" s="17">
        <v>0</v>
      </c>
      <c r="F63" s="8">
        <v>80</v>
      </c>
      <c r="G63" s="17">
        <v>100</v>
      </c>
      <c r="H63" s="17">
        <v>85</v>
      </c>
      <c r="I63" s="17">
        <v>0</v>
      </c>
      <c r="J63" s="9">
        <v>100</v>
      </c>
      <c r="K63" s="14">
        <f t="shared" si="4"/>
        <v>365</v>
      </c>
    </row>
    <row r="64" spans="1:11" ht="12.75">
      <c r="A64" s="8">
        <v>5</v>
      </c>
      <c r="B64" s="7" t="s">
        <v>39</v>
      </c>
      <c r="C64" s="8"/>
      <c r="D64" s="8" t="s">
        <v>31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9">
        <v>0</v>
      </c>
      <c r="K64" s="14">
        <f t="shared" si="4"/>
        <v>0</v>
      </c>
    </row>
    <row r="65" spans="1:11" ht="12.75">
      <c r="A65" s="8">
        <v>6</v>
      </c>
      <c r="B65" s="7" t="s">
        <v>40</v>
      </c>
      <c r="C65" s="8">
        <v>38</v>
      </c>
      <c r="D65" s="8" t="s">
        <v>13</v>
      </c>
      <c r="E65" s="8">
        <v>75</v>
      </c>
      <c r="F65" s="8">
        <v>75</v>
      </c>
      <c r="G65" s="17">
        <v>100</v>
      </c>
      <c r="H65" s="17">
        <v>0</v>
      </c>
      <c r="I65" s="17">
        <v>0</v>
      </c>
      <c r="J65" s="9">
        <v>80</v>
      </c>
      <c r="K65" s="14">
        <f t="shared" si="4"/>
        <v>330</v>
      </c>
    </row>
    <row r="66" spans="1:11" ht="12.75">
      <c r="A66" s="8">
        <v>7</v>
      </c>
      <c r="B66" s="7" t="s">
        <v>41</v>
      </c>
      <c r="C66" s="17">
        <v>80</v>
      </c>
      <c r="D66" s="8" t="s">
        <v>13</v>
      </c>
      <c r="E66" s="8">
        <v>70</v>
      </c>
      <c r="F66" s="17">
        <v>80</v>
      </c>
      <c r="G66" s="17">
        <v>0</v>
      </c>
      <c r="H66" s="17">
        <v>0</v>
      </c>
      <c r="I66" s="17">
        <v>0</v>
      </c>
      <c r="J66" s="9">
        <v>50</v>
      </c>
      <c r="K66" s="14">
        <f t="shared" si="4"/>
        <v>200</v>
      </c>
    </row>
    <row r="67" spans="1:11" ht="12.75">
      <c r="A67" s="8">
        <v>8</v>
      </c>
      <c r="B67" s="7" t="s">
        <v>42</v>
      </c>
      <c r="C67" s="17">
        <v>34</v>
      </c>
      <c r="D67" s="8" t="s">
        <v>43</v>
      </c>
      <c r="E67" s="17">
        <v>55</v>
      </c>
      <c r="F67" s="17">
        <v>55</v>
      </c>
      <c r="G67" s="17">
        <v>75</v>
      </c>
      <c r="H67" s="17">
        <v>55</v>
      </c>
      <c r="I67" s="17">
        <v>0</v>
      </c>
      <c r="J67" s="9">
        <v>60</v>
      </c>
      <c r="K67" s="14">
        <f t="shared" si="4"/>
        <v>300</v>
      </c>
    </row>
    <row r="68" spans="1:11" ht="12.75">
      <c r="A68" s="8">
        <v>9</v>
      </c>
      <c r="B68" s="7" t="s">
        <v>44</v>
      </c>
      <c r="C68" s="8">
        <v>35</v>
      </c>
      <c r="D68" s="8" t="s">
        <v>37</v>
      </c>
      <c r="E68" s="8">
        <v>100</v>
      </c>
      <c r="F68" s="8">
        <v>80</v>
      </c>
      <c r="G68" s="17">
        <v>0</v>
      </c>
      <c r="H68" s="17">
        <v>0</v>
      </c>
      <c r="I68" s="17">
        <v>0</v>
      </c>
      <c r="J68" s="9">
        <v>0</v>
      </c>
      <c r="K68" s="14">
        <f t="shared" si="4"/>
        <v>180</v>
      </c>
    </row>
    <row r="69" spans="1:11" ht="12.75">
      <c r="A69" s="8">
        <v>10</v>
      </c>
      <c r="B69" s="7" t="s">
        <v>45</v>
      </c>
      <c r="C69" s="8">
        <v>36</v>
      </c>
      <c r="D69" s="8" t="s">
        <v>32</v>
      </c>
      <c r="E69" s="17">
        <v>0</v>
      </c>
      <c r="F69" s="8">
        <v>100</v>
      </c>
      <c r="G69" s="17">
        <v>100</v>
      </c>
      <c r="H69" s="17">
        <v>100</v>
      </c>
      <c r="I69" s="17">
        <v>0</v>
      </c>
      <c r="J69" s="9">
        <v>0</v>
      </c>
      <c r="K69" s="14">
        <f t="shared" si="4"/>
        <v>300</v>
      </c>
    </row>
    <row r="70" spans="1:11" ht="12.75">
      <c r="A70" s="8">
        <v>11</v>
      </c>
      <c r="B70" s="7" t="s">
        <v>46</v>
      </c>
      <c r="C70" s="8">
        <v>37</v>
      </c>
      <c r="D70" s="8" t="s">
        <v>37</v>
      </c>
      <c r="E70" s="17">
        <v>0</v>
      </c>
      <c r="F70" s="8">
        <v>0</v>
      </c>
      <c r="G70" s="17">
        <v>60</v>
      </c>
      <c r="H70" s="17">
        <v>75</v>
      </c>
      <c r="I70" s="17">
        <v>85</v>
      </c>
      <c r="J70" s="9">
        <v>0</v>
      </c>
      <c r="K70" s="14">
        <f t="shared" si="4"/>
        <v>220</v>
      </c>
    </row>
    <row r="71" spans="1:11" ht="12.75">
      <c r="A71" s="8">
        <v>12</v>
      </c>
      <c r="B71" s="7" t="s">
        <v>47</v>
      </c>
      <c r="C71" s="8"/>
      <c r="D71" s="8" t="s">
        <v>37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9">
        <v>0</v>
      </c>
      <c r="K71" s="14">
        <f t="shared" si="4"/>
        <v>0</v>
      </c>
    </row>
    <row r="72" spans="1:11" ht="12.75">
      <c r="A72" s="8">
        <v>13</v>
      </c>
      <c r="B72" s="7" t="s">
        <v>48</v>
      </c>
      <c r="C72" s="8">
        <v>139</v>
      </c>
      <c r="D72" s="8" t="s">
        <v>31</v>
      </c>
      <c r="E72" s="8">
        <v>100</v>
      </c>
      <c r="F72" s="8">
        <v>100</v>
      </c>
      <c r="G72" s="17">
        <v>100</v>
      </c>
      <c r="H72" s="17">
        <v>0</v>
      </c>
      <c r="I72" s="17">
        <v>100</v>
      </c>
      <c r="J72" s="9">
        <v>100</v>
      </c>
      <c r="K72" s="14">
        <f t="shared" si="4"/>
        <v>500</v>
      </c>
    </row>
    <row r="73" spans="1:11" ht="12.75">
      <c r="A73" s="8">
        <v>14</v>
      </c>
      <c r="B73" s="7" t="s">
        <v>49</v>
      </c>
      <c r="C73" s="8"/>
      <c r="D73" s="8" t="s">
        <v>18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9">
        <v>0</v>
      </c>
      <c r="K73" s="14">
        <f t="shared" si="4"/>
        <v>0</v>
      </c>
    </row>
    <row r="74" spans="1:11" ht="13.5" thickBot="1">
      <c r="A74" s="8">
        <v>15</v>
      </c>
      <c r="B74" s="10" t="s">
        <v>50</v>
      </c>
      <c r="C74" s="11"/>
      <c r="D74" s="11" t="s">
        <v>32</v>
      </c>
      <c r="E74" s="11">
        <v>60</v>
      </c>
      <c r="F74" s="11">
        <v>0</v>
      </c>
      <c r="G74" s="11">
        <v>80</v>
      </c>
      <c r="H74" s="11">
        <v>0</v>
      </c>
      <c r="I74" s="11">
        <v>75</v>
      </c>
      <c r="J74" s="12">
        <v>100</v>
      </c>
      <c r="K74" s="15">
        <f t="shared" si="4"/>
        <v>315</v>
      </c>
    </row>
    <row r="75" spans="2:11" ht="13.5" thickBot="1">
      <c r="B75" s="1" t="s">
        <v>150</v>
      </c>
      <c r="C75" s="18"/>
      <c r="D75" s="18"/>
      <c r="E75" s="18">
        <f aca="true" t="shared" si="5" ref="E75:K75">SUM(E60:E74)</f>
        <v>615</v>
      </c>
      <c r="F75" s="18">
        <f t="shared" si="5"/>
        <v>725</v>
      </c>
      <c r="G75" s="18">
        <f t="shared" si="5"/>
        <v>615</v>
      </c>
      <c r="H75" s="18">
        <f t="shared" si="5"/>
        <v>415</v>
      </c>
      <c r="I75" s="18">
        <f t="shared" si="5"/>
        <v>260</v>
      </c>
      <c r="J75" s="18">
        <f t="shared" si="5"/>
        <v>660</v>
      </c>
      <c r="K75" s="19">
        <f t="shared" si="5"/>
        <v>3290</v>
      </c>
    </row>
    <row r="76" ht="13.5" thickBot="1"/>
    <row r="77" spans="2:11" ht="13.5" thickBot="1">
      <c r="B77" s="21" t="s">
        <v>127</v>
      </c>
      <c r="C77" s="22" t="s">
        <v>160</v>
      </c>
      <c r="D77" s="22" t="s">
        <v>16</v>
      </c>
      <c r="E77" s="22" t="s">
        <v>25</v>
      </c>
      <c r="F77" s="22" t="s">
        <v>26</v>
      </c>
      <c r="G77" s="22" t="s">
        <v>27</v>
      </c>
      <c r="H77" s="22" t="s">
        <v>163</v>
      </c>
      <c r="I77" s="22" t="s">
        <v>28</v>
      </c>
      <c r="J77" s="22" t="s">
        <v>29</v>
      </c>
      <c r="K77" s="24" t="s">
        <v>68</v>
      </c>
    </row>
    <row r="78" spans="1:11" ht="12.75">
      <c r="A78" s="8">
        <v>1</v>
      </c>
      <c r="B78" s="4" t="s">
        <v>128</v>
      </c>
      <c r="C78" s="5"/>
      <c r="D78" s="5" t="s">
        <v>4</v>
      </c>
      <c r="E78" s="5">
        <v>0</v>
      </c>
      <c r="F78" s="5">
        <v>75</v>
      </c>
      <c r="G78" s="5">
        <v>0</v>
      </c>
      <c r="H78" s="5">
        <v>0</v>
      </c>
      <c r="I78" s="5">
        <v>0</v>
      </c>
      <c r="J78" s="5">
        <v>0</v>
      </c>
      <c r="K78" s="13">
        <f>E78+F78+G78+H78+I78+J78</f>
        <v>75</v>
      </c>
    </row>
    <row r="79" spans="1:11" ht="12.75">
      <c r="A79" s="8">
        <v>2</v>
      </c>
      <c r="B79" s="7" t="s">
        <v>129</v>
      </c>
      <c r="C79" s="8">
        <v>116</v>
      </c>
      <c r="D79" s="8" t="s">
        <v>9</v>
      </c>
      <c r="E79" s="8">
        <v>70</v>
      </c>
      <c r="F79" s="8">
        <v>50</v>
      </c>
      <c r="G79" s="17">
        <v>55</v>
      </c>
      <c r="H79" s="17">
        <v>70</v>
      </c>
      <c r="I79" s="8" t="s">
        <v>161</v>
      </c>
      <c r="J79" s="8" t="s">
        <v>161</v>
      </c>
      <c r="K79" s="14">
        <f>E79+F79+G79+H79</f>
        <v>245</v>
      </c>
    </row>
    <row r="80" spans="1:11" ht="12.75">
      <c r="A80" s="8">
        <v>3</v>
      </c>
      <c r="B80" s="7" t="s">
        <v>164</v>
      </c>
      <c r="C80" s="8">
        <v>119</v>
      </c>
      <c r="D80" s="8" t="s">
        <v>21</v>
      </c>
      <c r="E80" s="8">
        <v>100</v>
      </c>
      <c r="F80" s="8">
        <v>0</v>
      </c>
      <c r="G80" s="17">
        <v>50</v>
      </c>
      <c r="H80" s="17">
        <v>80</v>
      </c>
      <c r="I80" s="8" t="s">
        <v>161</v>
      </c>
      <c r="J80" s="8" t="s">
        <v>161</v>
      </c>
      <c r="K80" s="14">
        <f>E80+F80+G80+H80</f>
        <v>230</v>
      </c>
    </row>
    <row r="81" spans="1:11" ht="12.75">
      <c r="A81" s="8">
        <v>4</v>
      </c>
      <c r="B81" s="7" t="s">
        <v>151</v>
      </c>
      <c r="C81" s="8"/>
      <c r="D81" s="8" t="s">
        <v>30</v>
      </c>
      <c r="E81" s="8">
        <v>0</v>
      </c>
      <c r="F81" s="8">
        <v>45</v>
      </c>
      <c r="G81" s="17">
        <v>0</v>
      </c>
      <c r="H81" s="17">
        <v>0</v>
      </c>
      <c r="I81" s="17">
        <v>0</v>
      </c>
      <c r="J81" s="17">
        <v>0</v>
      </c>
      <c r="K81" s="14">
        <f aca="true" t="shared" si="6" ref="K81:K92">E81+F81+G81+H81+I81+J81</f>
        <v>45</v>
      </c>
    </row>
    <row r="82" spans="1:11" ht="12.75">
      <c r="A82" s="8">
        <v>5</v>
      </c>
      <c r="B82" s="7" t="s">
        <v>153</v>
      </c>
      <c r="C82" s="8">
        <v>123</v>
      </c>
      <c r="D82" s="8" t="s">
        <v>11</v>
      </c>
      <c r="E82" s="8">
        <v>60</v>
      </c>
      <c r="F82" s="8">
        <v>65</v>
      </c>
      <c r="G82" s="17">
        <v>45</v>
      </c>
      <c r="H82" s="17">
        <v>50</v>
      </c>
      <c r="I82" s="17">
        <v>65</v>
      </c>
      <c r="J82" s="17">
        <v>45</v>
      </c>
      <c r="K82" s="14">
        <f t="shared" si="6"/>
        <v>330</v>
      </c>
    </row>
    <row r="83" spans="1:11" ht="12.75">
      <c r="A83" s="8">
        <v>6</v>
      </c>
      <c r="B83" s="7" t="s">
        <v>130</v>
      </c>
      <c r="C83" s="8"/>
      <c r="D83" s="8" t="s">
        <v>11</v>
      </c>
      <c r="E83" s="17">
        <v>0</v>
      </c>
      <c r="F83" s="17">
        <v>0</v>
      </c>
      <c r="G83" s="17">
        <v>0</v>
      </c>
      <c r="H83" s="17">
        <v>60</v>
      </c>
      <c r="I83" s="17">
        <v>0</v>
      </c>
      <c r="J83" s="17">
        <v>0</v>
      </c>
      <c r="K83" s="14">
        <f t="shared" si="6"/>
        <v>60</v>
      </c>
    </row>
    <row r="84" spans="1:11" ht="12.75">
      <c r="A84" s="8">
        <v>7</v>
      </c>
      <c r="B84" s="7" t="s">
        <v>131</v>
      </c>
      <c r="C84" s="17">
        <v>142</v>
      </c>
      <c r="D84" s="8" t="s">
        <v>60</v>
      </c>
      <c r="E84" s="17">
        <v>75</v>
      </c>
      <c r="F84" s="17">
        <v>0</v>
      </c>
      <c r="G84" s="17">
        <v>0</v>
      </c>
      <c r="H84" s="17">
        <v>80</v>
      </c>
      <c r="I84" s="17">
        <v>0</v>
      </c>
      <c r="J84" s="17">
        <v>0</v>
      </c>
      <c r="K84" s="14">
        <f t="shared" si="6"/>
        <v>155</v>
      </c>
    </row>
    <row r="85" spans="1:11" ht="12.75">
      <c r="A85" s="8">
        <v>8</v>
      </c>
      <c r="B85" s="7" t="s">
        <v>132</v>
      </c>
      <c r="C85" s="8">
        <v>166</v>
      </c>
      <c r="D85" s="8" t="s">
        <v>30</v>
      </c>
      <c r="E85" s="8">
        <v>65</v>
      </c>
      <c r="F85" s="17">
        <v>0</v>
      </c>
      <c r="G85" s="17">
        <v>60</v>
      </c>
      <c r="H85" s="17">
        <v>80</v>
      </c>
      <c r="I85" s="17">
        <v>0</v>
      </c>
      <c r="J85" s="17">
        <v>75</v>
      </c>
      <c r="K85" s="14">
        <f t="shared" si="6"/>
        <v>280</v>
      </c>
    </row>
    <row r="86" spans="1:11" ht="12.75">
      <c r="A86" s="8">
        <v>9</v>
      </c>
      <c r="B86" s="7" t="s">
        <v>133</v>
      </c>
      <c r="C86" s="8"/>
      <c r="D86" s="8" t="s">
        <v>30</v>
      </c>
      <c r="E86" s="17">
        <v>80</v>
      </c>
      <c r="F86" s="8">
        <v>100</v>
      </c>
      <c r="G86" s="8">
        <v>75</v>
      </c>
      <c r="H86" s="17">
        <v>100</v>
      </c>
      <c r="I86" s="17">
        <v>0</v>
      </c>
      <c r="J86" s="17">
        <v>55</v>
      </c>
      <c r="K86" s="14">
        <f t="shared" si="6"/>
        <v>410</v>
      </c>
    </row>
    <row r="87" spans="1:11" ht="12.75">
      <c r="A87" s="8">
        <v>10</v>
      </c>
      <c r="B87" s="7" t="s">
        <v>152</v>
      </c>
      <c r="C87" s="8">
        <v>168</v>
      </c>
      <c r="D87" s="8" t="s">
        <v>30</v>
      </c>
      <c r="E87" s="8">
        <v>40</v>
      </c>
      <c r="F87" s="8">
        <v>40</v>
      </c>
      <c r="G87" s="17">
        <v>15</v>
      </c>
      <c r="H87" s="17">
        <v>20</v>
      </c>
      <c r="I87" s="17">
        <v>0</v>
      </c>
      <c r="J87" s="17">
        <v>0</v>
      </c>
      <c r="K87" s="14">
        <f t="shared" si="6"/>
        <v>115</v>
      </c>
    </row>
    <row r="88" spans="1:11" ht="12.75">
      <c r="A88" s="8">
        <v>11</v>
      </c>
      <c r="B88" s="7" t="s">
        <v>166</v>
      </c>
      <c r="C88" s="8">
        <v>118</v>
      </c>
      <c r="D88" s="8" t="s">
        <v>134</v>
      </c>
      <c r="E88" s="17">
        <v>0</v>
      </c>
      <c r="F88" s="8">
        <v>5</v>
      </c>
      <c r="G88" s="17">
        <v>0</v>
      </c>
      <c r="H88" s="17">
        <v>0</v>
      </c>
      <c r="I88" s="17">
        <v>0</v>
      </c>
      <c r="J88" s="17">
        <v>0</v>
      </c>
      <c r="K88" s="14">
        <f t="shared" si="6"/>
        <v>5</v>
      </c>
    </row>
    <row r="89" spans="1:11" ht="12.75">
      <c r="A89" s="8">
        <v>12</v>
      </c>
      <c r="B89" s="7" t="s">
        <v>135</v>
      </c>
      <c r="C89" s="8">
        <v>117</v>
      </c>
      <c r="D89" s="8" t="s">
        <v>9</v>
      </c>
      <c r="E89" s="8">
        <v>65</v>
      </c>
      <c r="F89" s="8">
        <v>55</v>
      </c>
      <c r="G89" s="17">
        <v>0</v>
      </c>
      <c r="H89" s="17">
        <v>0</v>
      </c>
      <c r="I89" s="17">
        <v>0</v>
      </c>
      <c r="J89" s="17">
        <v>35</v>
      </c>
      <c r="K89" s="14">
        <f t="shared" si="6"/>
        <v>155</v>
      </c>
    </row>
    <row r="90" spans="1:11" ht="12.75">
      <c r="A90" s="8">
        <v>13</v>
      </c>
      <c r="B90" s="7" t="s">
        <v>154</v>
      </c>
      <c r="C90" s="8">
        <v>127</v>
      </c>
      <c r="D90" s="8" t="s">
        <v>21</v>
      </c>
      <c r="E90" s="17">
        <v>15</v>
      </c>
      <c r="F90" s="17">
        <v>25</v>
      </c>
      <c r="G90" s="17">
        <v>0</v>
      </c>
      <c r="H90" s="17">
        <v>0</v>
      </c>
      <c r="I90" s="17">
        <v>55</v>
      </c>
      <c r="J90" s="17">
        <v>0</v>
      </c>
      <c r="K90" s="14">
        <f t="shared" si="6"/>
        <v>95</v>
      </c>
    </row>
    <row r="91" spans="1:11" ht="12.75">
      <c r="A91" s="8">
        <v>14</v>
      </c>
      <c r="B91" s="7" t="s">
        <v>165</v>
      </c>
      <c r="C91" s="8"/>
      <c r="D91" s="8" t="s">
        <v>32</v>
      </c>
      <c r="E91" s="17">
        <v>0</v>
      </c>
      <c r="F91" s="17">
        <v>0</v>
      </c>
      <c r="G91" s="17">
        <v>50</v>
      </c>
      <c r="H91" s="17">
        <v>0</v>
      </c>
      <c r="I91" s="17">
        <v>0</v>
      </c>
      <c r="J91" s="17">
        <v>0</v>
      </c>
      <c r="K91" s="14">
        <f t="shared" si="6"/>
        <v>50</v>
      </c>
    </row>
    <row r="92" spans="1:11" ht="12.75">
      <c r="A92" s="8">
        <v>15</v>
      </c>
      <c r="B92" s="7" t="s">
        <v>155</v>
      </c>
      <c r="C92" s="8">
        <v>183</v>
      </c>
      <c r="D92" s="8" t="s">
        <v>60</v>
      </c>
      <c r="E92" s="8">
        <v>65</v>
      </c>
      <c r="F92" s="8">
        <v>70</v>
      </c>
      <c r="G92" s="8">
        <v>55</v>
      </c>
      <c r="H92" s="8">
        <v>70</v>
      </c>
      <c r="I92" s="17">
        <v>80</v>
      </c>
      <c r="J92" s="17">
        <v>45</v>
      </c>
      <c r="K92" s="14">
        <f t="shared" si="6"/>
        <v>385</v>
      </c>
    </row>
    <row r="93" spans="1:11" ht="13.5" thickBot="1">
      <c r="A93" s="17">
        <v>16</v>
      </c>
      <c r="B93" s="7" t="s">
        <v>149</v>
      </c>
      <c r="C93" s="8">
        <v>160</v>
      </c>
      <c r="D93" s="8" t="s">
        <v>9</v>
      </c>
      <c r="E93" s="8" t="s">
        <v>161</v>
      </c>
      <c r="F93" s="17" t="s">
        <v>161</v>
      </c>
      <c r="G93" s="17" t="s">
        <v>161</v>
      </c>
      <c r="H93" s="17" t="s">
        <v>161</v>
      </c>
      <c r="I93" s="8">
        <v>65</v>
      </c>
      <c r="J93" s="17">
        <v>45</v>
      </c>
      <c r="K93" s="14">
        <f>SUM(I93:J93)</f>
        <v>110</v>
      </c>
    </row>
    <row r="94" spans="2:11" ht="13.5" thickBot="1">
      <c r="B94" s="1" t="s">
        <v>150</v>
      </c>
      <c r="C94" s="18"/>
      <c r="D94" s="18"/>
      <c r="E94" s="18">
        <f>SUM(E78:E92)</f>
        <v>635</v>
      </c>
      <c r="F94" s="18">
        <f>SUM(F78:F92)</f>
        <v>530</v>
      </c>
      <c r="G94" s="18">
        <f>SUM(G78:G92)</f>
        <v>405</v>
      </c>
      <c r="H94" s="18">
        <f>SUM(H78:H92)</f>
        <v>610</v>
      </c>
      <c r="I94" s="18">
        <f>SUM(I78:I93)</f>
        <v>265</v>
      </c>
      <c r="J94" s="18">
        <f>SUM(J78:J93)</f>
        <v>300</v>
      </c>
      <c r="K94" s="19">
        <f>SUM(K78:K93)</f>
        <v>2745</v>
      </c>
    </row>
    <row r="95" ht="13.5" thickBot="1"/>
    <row r="96" spans="2:11" ht="13.5" thickBot="1">
      <c r="B96" s="1" t="s">
        <v>84</v>
      </c>
      <c r="C96" s="2" t="s">
        <v>160</v>
      </c>
      <c r="D96" s="2" t="s">
        <v>16</v>
      </c>
      <c r="E96" s="2" t="s">
        <v>25</v>
      </c>
      <c r="F96" s="2" t="s">
        <v>26</v>
      </c>
      <c r="G96" s="2" t="s">
        <v>27</v>
      </c>
      <c r="H96" s="2" t="s">
        <v>163</v>
      </c>
      <c r="I96" s="2" t="s">
        <v>28</v>
      </c>
      <c r="J96" s="3" t="s">
        <v>29</v>
      </c>
      <c r="K96" s="16" t="s">
        <v>68</v>
      </c>
    </row>
    <row r="97" spans="1:11" ht="12.75">
      <c r="A97" s="8">
        <v>1</v>
      </c>
      <c r="B97" s="4" t="s">
        <v>85</v>
      </c>
      <c r="C97" s="5">
        <v>39</v>
      </c>
      <c r="D97" s="5" t="s">
        <v>60</v>
      </c>
      <c r="E97" s="5">
        <v>10</v>
      </c>
      <c r="F97" s="5">
        <v>45</v>
      </c>
      <c r="G97" s="5">
        <v>0</v>
      </c>
      <c r="H97" s="5">
        <v>0</v>
      </c>
      <c r="I97" s="5">
        <v>0</v>
      </c>
      <c r="J97" s="6">
        <v>0</v>
      </c>
      <c r="K97" s="13">
        <f>E97+F97+G97+H97+I97+J97</f>
        <v>55</v>
      </c>
    </row>
    <row r="98" spans="1:11" ht="12.75">
      <c r="A98" s="8">
        <v>2</v>
      </c>
      <c r="B98" s="7" t="s">
        <v>156</v>
      </c>
      <c r="C98" s="8">
        <v>40</v>
      </c>
      <c r="D98" s="8" t="s">
        <v>32</v>
      </c>
      <c r="E98" s="8">
        <v>70</v>
      </c>
      <c r="F98" s="8">
        <v>55</v>
      </c>
      <c r="G98" s="17">
        <v>85</v>
      </c>
      <c r="H98" s="17">
        <v>85</v>
      </c>
      <c r="I98" s="17">
        <v>0</v>
      </c>
      <c r="J98" s="9">
        <v>80</v>
      </c>
      <c r="K98" s="14">
        <f aca="true" t="shared" si="7" ref="K98:K108">E98+F98+G98+H98+I98+J98</f>
        <v>375</v>
      </c>
    </row>
    <row r="99" spans="1:11" ht="12.75">
      <c r="A99" s="8">
        <v>3</v>
      </c>
      <c r="B99" s="7" t="s">
        <v>86</v>
      </c>
      <c r="C99" s="8">
        <v>41</v>
      </c>
      <c r="D99" s="8" t="s">
        <v>21</v>
      </c>
      <c r="E99" s="8">
        <v>65</v>
      </c>
      <c r="F99" s="8">
        <v>0</v>
      </c>
      <c r="G99" s="17">
        <v>70</v>
      </c>
      <c r="H99" s="17">
        <v>70</v>
      </c>
      <c r="I99" s="17">
        <v>0</v>
      </c>
      <c r="J99" s="9">
        <v>75</v>
      </c>
      <c r="K99" s="14">
        <f t="shared" si="7"/>
        <v>280</v>
      </c>
    </row>
    <row r="100" spans="1:11" ht="12.75">
      <c r="A100" s="8">
        <v>4</v>
      </c>
      <c r="B100" s="7" t="s">
        <v>87</v>
      </c>
      <c r="C100" s="8">
        <v>42</v>
      </c>
      <c r="D100" s="8" t="s">
        <v>9</v>
      </c>
      <c r="E100" s="8">
        <v>80</v>
      </c>
      <c r="F100" s="8">
        <v>80</v>
      </c>
      <c r="G100" s="17">
        <v>75</v>
      </c>
      <c r="H100" s="17">
        <v>80</v>
      </c>
      <c r="I100" s="17">
        <v>70</v>
      </c>
      <c r="J100" s="9">
        <v>60</v>
      </c>
      <c r="K100" s="14">
        <f t="shared" si="7"/>
        <v>445</v>
      </c>
    </row>
    <row r="101" spans="1:11" ht="12.75">
      <c r="A101" s="8">
        <v>5</v>
      </c>
      <c r="B101" s="7" t="s">
        <v>88</v>
      </c>
      <c r="C101" s="17">
        <v>43</v>
      </c>
      <c r="D101" s="8" t="s">
        <v>43</v>
      </c>
      <c r="E101" s="17">
        <v>50</v>
      </c>
      <c r="F101" s="17">
        <v>40</v>
      </c>
      <c r="G101" s="17">
        <v>0</v>
      </c>
      <c r="H101" s="17">
        <v>0</v>
      </c>
      <c r="I101" s="17">
        <v>0</v>
      </c>
      <c r="J101" s="9" t="s">
        <v>161</v>
      </c>
      <c r="K101" s="14">
        <f>E101+F101+G101+H101+I101</f>
        <v>90</v>
      </c>
    </row>
    <row r="102" spans="1:11" ht="12.75">
      <c r="A102" s="8">
        <v>6</v>
      </c>
      <c r="B102" s="7" t="s">
        <v>89</v>
      </c>
      <c r="C102" s="8">
        <v>44</v>
      </c>
      <c r="D102" s="8" t="s">
        <v>9</v>
      </c>
      <c r="E102" s="17">
        <v>0</v>
      </c>
      <c r="F102" s="8">
        <v>0</v>
      </c>
      <c r="G102" s="17">
        <v>0</v>
      </c>
      <c r="H102" s="17">
        <v>35</v>
      </c>
      <c r="I102" s="17">
        <v>0</v>
      </c>
      <c r="J102" s="9">
        <v>0</v>
      </c>
      <c r="K102" s="14">
        <f t="shared" si="7"/>
        <v>35</v>
      </c>
    </row>
    <row r="103" spans="1:11" ht="12.75">
      <c r="A103" s="8">
        <v>7</v>
      </c>
      <c r="B103" s="7" t="s">
        <v>90</v>
      </c>
      <c r="C103" s="17">
        <v>45</v>
      </c>
      <c r="D103" s="8" t="s">
        <v>37</v>
      </c>
      <c r="E103" s="8">
        <v>55</v>
      </c>
      <c r="F103" s="17">
        <v>0</v>
      </c>
      <c r="G103" s="17">
        <v>0</v>
      </c>
      <c r="H103" s="17">
        <v>65</v>
      </c>
      <c r="I103" s="17">
        <v>100</v>
      </c>
      <c r="J103" s="9">
        <v>65</v>
      </c>
      <c r="K103" s="14">
        <f t="shared" si="7"/>
        <v>285</v>
      </c>
    </row>
    <row r="104" spans="1:11" ht="12.75">
      <c r="A104" s="8">
        <v>8</v>
      </c>
      <c r="B104" s="7" t="s">
        <v>91</v>
      </c>
      <c r="C104" s="8">
        <v>46</v>
      </c>
      <c r="D104" s="8" t="s">
        <v>31</v>
      </c>
      <c r="E104" s="17">
        <v>0</v>
      </c>
      <c r="F104" s="8">
        <v>80</v>
      </c>
      <c r="G104" s="17">
        <v>0</v>
      </c>
      <c r="H104" s="17">
        <v>0</v>
      </c>
      <c r="I104" s="17">
        <v>0</v>
      </c>
      <c r="J104" s="9" t="s">
        <v>161</v>
      </c>
      <c r="K104" s="14">
        <f>E104+F104+G104+H104+I104</f>
        <v>80</v>
      </c>
    </row>
    <row r="105" spans="1:11" ht="12.75">
      <c r="A105" s="8">
        <v>9</v>
      </c>
      <c r="B105" s="7" t="s">
        <v>92</v>
      </c>
      <c r="C105" s="17">
        <v>47</v>
      </c>
      <c r="D105" s="8" t="s">
        <v>43</v>
      </c>
      <c r="E105" s="17">
        <v>40</v>
      </c>
      <c r="F105" s="17">
        <v>45</v>
      </c>
      <c r="G105" s="17">
        <v>70</v>
      </c>
      <c r="H105" s="17">
        <v>85</v>
      </c>
      <c r="I105" s="17">
        <v>85</v>
      </c>
      <c r="J105" s="9">
        <v>0</v>
      </c>
      <c r="K105" s="14">
        <f t="shared" si="7"/>
        <v>325</v>
      </c>
    </row>
    <row r="106" spans="1:11" ht="12.75">
      <c r="A106" s="8">
        <v>10</v>
      </c>
      <c r="B106" s="7" t="s">
        <v>93</v>
      </c>
      <c r="C106" s="17">
        <v>79</v>
      </c>
      <c r="D106" s="8" t="s">
        <v>6</v>
      </c>
      <c r="E106" s="17">
        <v>70</v>
      </c>
      <c r="F106" s="17">
        <v>0</v>
      </c>
      <c r="G106" s="17">
        <v>0</v>
      </c>
      <c r="H106" s="17">
        <v>0</v>
      </c>
      <c r="I106" s="8" t="s">
        <v>161</v>
      </c>
      <c r="J106" s="9" t="s">
        <v>161</v>
      </c>
      <c r="K106" s="14">
        <f>E106+F106+G106+H106</f>
        <v>70</v>
      </c>
    </row>
    <row r="107" spans="1:11" ht="12.75">
      <c r="A107" s="8">
        <v>11</v>
      </c>
      <c r="B107" s="7" t="s">
        <v>94</v>
      </c>
      <c r="C107" s="8">
        <v>174</v>
      </c>
      <c r="D107" s="8" t="s">
        <v>9</v>
      </c>
      <c r="E107" s="17">
        <v>0</v>
      </c>
      <c r="F107" s="8">
        <v>85</v>
      </c>
      <c r="G107" s="17">
        <v>0</v>
      </c>
      <c r="H107" s="17">
        <v>0</v>
      </c>
      <c r="I107" s="17">
        <v>0</v>
      </c>
      <c r="J107" s="9">
        <v>80</v>
      </c>
      <c r="K107" s="14">
        <f t="shared" si="7"/>
        <v>165</v>
      </c>
    </row>
    <row r="108" spans="1:11" ht="12.75">
      <c r="A108" s="8">
        <v>12</v>
      </c>
      <c r="B108" s="7" t="s">
        <v>95</v>
      </c>
      <c r="C108" s="8">
        <v>137</v>
      </c>
      <c r="D108" s="8" t="s">
        <v>60</v>
      </c>
      <c r="E108" s="17">
        <v>35</v>
      </c>
      <c r="F108" s="8">
        <v>30</v>
      </c>
      <c r="G108" s="17">
        <v>15</v>
      </c>
      <c r="H108" s="17">
        <v>60</v>
      </c>
      <c r="I108" s="17">
        <v>0</v>
      </c>
      <c r="J108" s="9">
        <v>0</v>
      </c>
      <c r="K108" s="14">
        <f t="shared" si="7"/>
        <v>140</v>
      </c>
    </row>
    <row r="109" spans="1:11" ht="12.75">
      <c r="A109" s="8">
        <v>13</v>
      </c>
      <c r="B109" s="7" t="s">
        <v>168</v>
      </c>
      <c r="C109" s="8"/>
      <c r="D109" s="17" t="s">
        <v>60</v>
      </c>
      <c r="E109" s="8" t="s">
        <v>161</v>
      </c>
      <c r="F109" s="17" t="s">
        <v>161</v>
      </c>
      <c r="G109" s="17" t="s">
        <v>161</v>
      </c>
      <c r="H109" s="17" t="s">
        <v>161</v>
      </c>
      <c r="I109" s="8">
        <v>70</v>
      </c>
      <c r="J109" s="9">
        <v>30</v>
      </c>
      <c r="K109" s="14">
        <f>SUM(I109:J109)</f>
        <v>100</v>
      </c>
    </row>
    <row r="110" spans="1:11" ht="12.75">
      <c r="A110" s="8">
        <v>14</v>
      </c>
      <c r="B110" s="7" t="s">
        <v>169</v>
      </c>
      <c r="C110" s="8"/>
      <c r="D110" s="17" t="s">
        <v>32</v>
      </c>
      <c r="E110" s="8" t="s">
        <v>161</v>
      </c>
      <c r="F110" s="17" t="s">
        <v>161</v>
      </c>
      <c r="G110" s="17" t="s">
        <v>161</v>
      </c>
      <c r="H110" s="17" t="s">
        <v>161</v>
      </c>
      <c r="I110" s="17" t="s">
        <v>161</v>
      </c>
      <c r="J110" s="9">
        <v>60</v>
      </c>
      <c r="K110" s="14">
        <f>SUM(J110)</f>
        <v>60</v>
      </c>
    </row>
    <row r="111" spans="1:11" ht="13.5" thickBot="1">
      <c r="A111" s="8">
        <v>15</v>
      </c>
      <c r="B111" s="10" t="s">
        <v>170</v>
      </c>
      <c r="C111" s="11"/>
      <c r="D111" s="11" t="s">
        <v>60</v>
      </c>
      <c r="E111" s="11" t="s">
        <v>161</v>
      </c>
      <c r="F111" s="11" t="s">
        <v>161</v>
      </c>
      <c r="G111" s="11" t="s">
        <v>161</v>
      </c>
      <c r="H111" s="11" t="s">
        <v>161</v>
      </c>
      <c r="I111" s="11" t="s">
        <v>161</v>
      </c>
      <c r="J111" s="12">
        <v>20</v>
      </c>
      <c r="K111" s="15">
        <f>SUM(J111)</f>
        <v>20</v>
      </c>
    </row>
    <row r="112" spans="2:11" ht="13.5" thickBot="1">
      <c r="B112" s="1" t="s">
        <v>150</v>
      </c>
      <c r="C112" s="18"/>
      <c r="D112" s="18"/>
      <c r="E112" s="18">
        <f aca="true" t="shared" si="8" ref="E112:K112">SUM(E97:E111)</f>
        <v>475</v>
      </c>
      <c r="F112" s="18">
        <f t="shared" si="8"/>
        <v>460</v>
      </c>
      <c r="G112" s="18">
        <f t="shared" si="8"/>
        <v>315</v>
      </c>
      <c r="H112" s="18">
        <f t="shared" si="8"/>
        <v>480</v>
      </c>
      <c r="I112" s="18">
        <f t="shared" si="8"/>
        <v>325</v>
      </c>
      <c r="J112" s="18">
        <f t="shared" si="8"/>
        <v>470</v>
      </c>
      <c r="K112" s="19">
        <f t="shared" si="8"/>
        <v>2525</v>
      </c>
    </row>
    <row r="113" ht="13.5" thickBot="1"/>
    <row r="114" spans="2:11" ht="13.5" thickBot="1">
      <c r="B114" s="1" t="s">
        <v>112</v>
      </c>
      <c r="C114" s="2" t="s">
        <v>160</v>
      </c>
      <c r="D114" s="2" t="s">
        <v>16</v>
      </c>
      <c r="E114" s="2" t="s">
        <v>25</v>
      </c>
      <c r="F114" s="2" t="s">
        <v>26</v>
      </c>
      <c r="G114" s="2" t="s">
        <v>27</v>
      </c>
      <c r="H114" s="2" t="s">
        <v>163</v>
      </c>
      <c r="I114" s="2" t="s">
        <v>28</v>
      </c>
      <c r="J114" s="3" t="s">
        <v>29</v>
      </c>
      <c r="K114" s="16" t="s">
        <v>68</v>
      </c>
    </row>
    <row r="115" spans="1:11" ht="12.75">
      <c r="A115" s="8">
        <v>1</v>
      </c>
      <c r="B115" s="4" t="s">
        <v>113</v>
      </c>
      <c r="C115" s="5">
        <v>103</v>
      </c>
      <c r="D115" s="5" t="s">
        <v>4</v>
      </c>
      <c r="E115" s="5">
        <v>0</v>
      </c>
      <c r="F115" s="5">
        <v>0</v>
      </c>
      <c r="G115" s="5">
        <v>50</v>
      </c>
      <c r="H115" s="5">
        <v>80</v>
      </c>
      <c r="I115" s="5">
        <v>0</v>
      </c>
      <c r="J115" s="5">
        <v>0</v>
      </c>
      <c r="K115" s="13">
        <f>E115+F115+G115+H115+I115+J115</f>
        <v>130</v>
      </c>
    </row>
    <row r="116" spans="1:11" ht="12.75">
      <c r="A116" s="8">
        <v>2</v>
      </c>
      <c r="B116" s="7" t="s">
        <v>114</v>
      </c>
      <c r="C116" s="8">
        <v>104</v>
      </c>
      <c r="D116" s="8" t="s">
        <v>60</v>
      </c>
      <c r="E116" s="8">
        <v>0</v>
      </c>
      <c r="F116" s="8">
        <v>0</v>
      </c>
      <c r="G116" s="17">
        <v>0</v>
      </c>
      <c r="H116" s="17">
        <v>0</v>
      </c>
      <c r="I116" s="17">
        <v>0</v>
      </c>
      <c r="J116" s="17">
        <v>0</v>
      </c>
      <c r="K116" s="14">
        <f aca="true" t="shared" si="9" ref="K116:K129">E116+F116+G116+H116+I116+J116</f>
        <v>0</v>
      </c>
    </row>
    <row r="117" spans="1:11" ht="12.75">
      <c r="A117" s="8">
        <v>3</v>
      </c>
      <c r="B117" s="7" t="s">
        <v>115</v>
      </c>
      <c r="C117" s="8">
        <v>105</v>
      </c>
      <c r="D117" s="8" t="s">
        <v>11</v>
      </c>
      <c r="E117" s="8">
        <v>0</v>
      </c>
      <c r="F117" s="8">
        <v>0</v>
      </c>
      <c r="G117" s="17">
        <v>0</v>
      </c>
      <c r="H117" s="17">
        <v>30</v>
      </c>
      <c r="I117" s="17">
        <v>0</v>
      </c>
      <c r="J117" s="17">
        <v>0</v>
      </c>
      <c r="K117" s="14">
        <f t="shared" si="9"/>
        <v>30</v>
      </c>
    </row>
    <row r="118" spans="1:11" ht="12.75">
      <c r="A118" s="8">
        <v>4</v>
      </c>
      <c r="B118" s="7" t="s">
        <v>116</v>
      </c>
      <c r="C118" s="8">
        <v>106</v>
      </c>
      <c r="D118" s="8" t="s">
        <v>21</v>
      </c>
      <c r="E118" s="8">
        <v>60</v>
      </c>
      <c r="F118" s="8">
        <v>50</v>
      </c>
      <c r="G118" s="17">
        <v>25</v>
      </c>
      <c r="H118" s="17">
        <v>50</v>
      </c>
      <c r="I118" s="17">
        <v>60</v>
      </c>
      <c r="J118" s="17">
        <v>0</v>
      </c>
      <c r="K118" s="14">
        <f t="shared" si="9"/>
        <v>245</v>
      </c>
    </row>
    <row r="119" spans="1:11" ht="12.75">
      <c r="A119" s="8">
        <v>5</v>
      </c>
      <c r="B119" s="7" t="s">
        <v>117</v>
      </c>
      <c r="C119" s="17">
        <v>108</v>
      </c>
      <c r="D119" s="8" t="s">
        <v>11</v>
      </c>
      <c r="E119" s="8">
        <v>35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4">
        <f t="shared" si="9"/>
        <v>35</v>
      </c>
    </row>
    <row r="120" spans="1:11" ht="12.75">
      <c r="A120" s="8">
        <v>6</v>
      </c>
      <c r="B120" s="7" t="s">
        <v>157</v>
      </c>
      <c r="C120" s="17">
        <v>109</v>
      </c>
      <c r="D120" s="8" t="s">
        <v>60</v>
      </c>
      <c r="E120" s="17">
        <v>40</v>
      </c>
      <c r="F120" s="17">
        <v>30</v>
      </c>
      <c r="G120" s="17">
        <v>0</v>
      </c>
      <c r="H120" s="17">
        <v>75</v>
      </c>
      <c r="I120" s="17">
        <v>0</v>
      </c>
      <c r="J120" s="17">
        <v>0</v>
      </c>
      <c r="K120" s="14">
        <f t="shared" si="9"/>
        <v>145</v>
      </c>
    </row>
    <row r="121" spans="1:11" ht="12.75">
      <c r="A121" s="8">
        <v>7</v>
      </c>
      <c r="B121" s="7" t="s">
        <v>118</v>
      </c>
      <c r="C121" s="17">
        <v>110</v>
      </c>
      <c r="D121" s="8" t="s">
        <v>30</v>
      </c>
      <c r="E121" s="17">
        <v>0</v>
      </c>
      <c r="F121" s="17">
        <v>0</v>
      </c>
      <c r="G121" s="17">
        <v>55</v>
      </c>
      <c r="H121" s="17">
        <v>40</v>
      </c>
      <c r="I121" s="17">
        <v>0</v>
      </c>
      <c r="J121" s="17">
        <v>0</v>
      </c>
      <c r="K121" s="14">
        <f t="shared" si="9"/>
        <v>95</v>
      </c>
    </row>
    <row r="122" spans="1:11" ht="12.75">
      <c r="A122" s="8">
        <v>8</v>
      </c>
      <c r="B122" s="7" t="s">
        <v>119</v>
      </c>
      <c r="C122" s="8">
        <v>107</v>
      </c>
      <c r="D122" s="8" t="s">
        <v>11</v>
      </c>
      <c r="E122" s="8">
        <v>40</v>
      </c>
      <c r="F122" s="8">
        <v>60</v>
      </c>
      <c r="G122" s="17">
        <v>70</v>
      </c>
      <c r="H122" s="17">
        <v>0</v>
      </c>
      <c r="I122" s="17">
        <v>75</v>
      </c>
      <c r="J122" s="17">
        <v>65</v>
      </c>
      <c r="K122" s="14">
        <f t="shared" si="9"/>
        <v>310</v>
      </c>
    </row>
    <row r="123" spans="1:11" ht="12.75">
      <c r="A123" s="8">
        <v>9</v>
      </c>
      <c r="B123" s="7" t="s">
        <v>120</v>
      </c>
      <c r="C123" s="8">
        <v>111</v>
      </c>
      <c r="D123" s="8" t="s">
        <v>60</v>
      </c>
      <c r="E123" s="17">
        <v>5</v>
      </c>
      <c r="F123" s="8">
        <v>35</v>
      </c>
      <c r="G123" s="17">
        <v>40</v>
      </c>
      <c r="H123" s="17">
        <v>0</v>
      </c>
      <c r="I123" s="17">
        <v>0</v>
      </c>
      <c r="J123" s="17">
        <v>0</v>
      </c>
      <c r="K123" s="14">
        <f t="shared" si="9"/>
        <v>80</v>
      </c>
    </row>
    <row r="124" spans="1:11" ht="12.75">
      <c r="A124" s="8">
        <v>10</v>
      </c>
      <c r="B124" s="7" t="s">
        <v>100</v>
      </c>
      <c r="C124" s="8">
        <v>97</v>
      </c>
      <c r="D124" s="8" t="s">
        <v>11</v>
      </c>
      <c r="E124" s="8">
        <v>5</v>
      </c>
      <c r="F124" s="8">
        <v>0</v>
      </c>
      <c r="G124" s="17">
        <v>0</v>
      </c>
      <c r="H124" s="17">
        <v>0</v>
      </c>
      <c r="I124" s="17">
        <v>0</v>
      </c>
      <c r="J124" s="17">
        <v>0</v>
      </c>
      <c r="K124" s="14">
        <f>E124+F124+G124+H124+I124+J124</f>
        <v>5</v>
      </c>
    </row>
    <row r="125" spans="1:11" ht="12.75">
      <c r="A125" s="8">
        <v>11</v>
      </c>
      <c r="B125" s="7" t="s">
        <v>122</v>
      </c>
      <c r="C125" s="8">
        <v>113</v>
      </c>
      <c r="D125" s="8" t="s">
        <v>4</v>
      </c>
      <c r="E125" s="8">
        <v>0</v>
      </c>
      <c r="F125" s="8">
        <v>0</v>
      </c>
      <c r="G125" s="17">
        <v>0</v>
      </c>
      <c r="H125" s="17">
        <v>0</v>
      </c>
      <c r="I125" s="17">
        <v>0</v>
      </c>
      <c r="J125" s="17">
        <v>0</v>
      </c>
      <c r="K125" s="14">
        <f t="shared" si="9"/>
        <v>0</v>
      </c>
    </row>
    <row r="126" spans="1:11" ht="12.75">
      <c r="A126" s="8">
        <v>12</v>
      </c>
      <c r="B126" s="7" t="s">
        <v>123</v>
      </c>
      <c r="C126" s="17">
        <v>114</v>
      </c>
      <c r="D126" s="8" t="s">
        <v>11</v>
      </c>
      <c r="E126" s="8">
        <v>0</v>
      </c>
      <c r="F126" s="17">
        <v>0</v>
      </c>
      <c r="G126" s="17">
        <v>0</v>
      </c>
      <c r="H126" s="17">
        <v>35</v>
      </c>
      <c r="I126" s="17">
        <v>50</v>
      </c>
      <c r="J126" s="17">
        <v>25</v>
      </c>
      <c r="K126" s="14">
        <f t="shared" si="9"/>
        <v>110</v>
      </c>
    </row>
    <row r="127" spans="1:11" ht="12.75">
      <c r="A127" s="8">
        <v>13</v>
      </c>
      <c r="B127" s="7" t="s">
        <v>124</v>
      </c>
      <c r="C127" s="17">
        <v>23</v>
      </c>
      <c r="D127" s="8" t="s">
        <v>21</v>
      </c>
      <c r="E127" s="17">
        <v>20</v>
      </c>
      <c r="F127" s="17">
        <v>35</v>
      </c>
      <c r="G127" s="17">
        <v>55</v>
      </c>
      <c r="H127" s="17">
        <v>30</v>
      </c>
      <c r="I127" s="17">
        <v>70</v>
      </c>
      <c r="J127" s="17">
        <v>80</v>
      </c>
      <c r="K127" s="14">
        <f t="shared" si="9"/>
        <v>290</v>
      </c>
    </row>
    <row r="128" spans="1:11" ht="12.75">
      <c r="A128" s="8">
        <v>14</v>
      </c>
      <c r="B128" s="7" t="s">
        <v>125</v>
      </c>
      <c r="C128" s="8">
        <v>24</v>
      </c>
      <c r="D128" s="8" t="s">
        <v>4</v>
      </c>
      <c r="E128" s="8">
        <v>65</v>
      </c>
      <c r="F128" s="8">
        <v>65</v>
      </c>
      <c r="G128" s="17">
        <v>70</v>
      </c>
      <c r="H128" s="17">
        <v>55</v>
      </c>
      <c r="I128" s="17">
        <v>70</v>
      </c>
      <c r="J128" s="17">
        <v>70</v>
      </c>
      <c r="K128" s="14">
        <f t="shared" si="9"/>
        <v>395</v>
      </c>
    </row>
    <row r="129" spans="1:11" ht="13.5" thickBot="1">
      <c r="A129" s="8">
        <v>15</v>
      </c>
      <c r="B129" s="10" t="s">
        <v>126</v>
      </c>
      <c r="C129" s="11">
        <v>115</v>
      </c>
      <c r="D129" s="11" t="s">
        <v>11</v>
      </c>
      <c r="E129" s="11">
        <v>85</v>
      </c>
      <c r="F129" s="11">
        <v>50</v>
      </c>
      <c r="G129" s="11">
        <v>50</v>
      </c>
      <c r="H129" s="11">
        <v>0</v>
      </c>
      <c r="I129" s="11">
        <v>0</v>
      </c>
      <c r="J129" s="11">
        <v>0</v>
      </c>
      <c r="K129" s="15">
        <f t="shared" si="9"/>
        <v>185</v>
      </c>
    </row>
    <row r="130" spans="2:11" ht="13.5" thickBot="1">
      <c r="B130" s="1" t="s">
        <v>150</v>
      </c>
      <c r="C130" s="18"/>
      <c r="D130" s="18"/>
      <c r="E130" s="18">
        <f aca="true" t="shared" si="10" ref="E130:K130">SUM(E115:E129)</f>
        <v>355</v>
      </c>
      <c r="F130" s="18">
        <f t="shared" si="10"/>
        <v>325</v>
      </c>
      <c r="G130" s="18">
        <f t="shared" si="10"/>
        <v>415</v>
      </c>
      <c r="H130" s="18">
        <f t="shared" si="10"/>
        <v>395</v>
      </c>
      <c r="I130" s="18">
        <f t="shared" si="10"/>
        <v>325</v>
      </c>
      <c r="J130" s="18">
        <f t="shared" si="10"/>
        <v>240</v>
      </c>
      <c r="K130" s="19">
        <f t="shared" si="10"/>
        <v>2055</v>
      </c>
    </row>
    <row r="131" ht="13.5" thickBot="1"/>
    <row r="132" spans="2:11" ht="13.5" thickBot="1">
      <c r="B132" s="1" t="s">
        <v>69</v>
      </c>
      <c r="C132" s="2" t="s">
        <v>160</v>
      </c>
      <c r="D132" s="2" t="s">
        <v>16</v>
      </c>
      <c r="E132" s="2" t="s">
        <v>25</v>
      </c>
      <c r="F132" s="2" t="s">
        <v>26</v>
      </c>
      <c r="G132" s="2" t="s">
        <v>27</v>
      </c>
      <c r="H132" s="2" t="s">
        <v>163</v>
      </c>
      <c r="I132" s="2" t="s">
        <v>28</v>
      </c>
      <c r="J132" s="3" t="s">
        <v>29</v>
      </c>
      <c r="K132" s="16" t="s">
        <v>68</v>
      </c>
    </row>
    <row r="133" spans="1:11" ht="12.75">
      <c r="A133" s="8">
        <v>1</v>
      </c>
      <c r="B133" s="4" t="s">
        <v>70</v>
      </c>
      <c r="C133" s="5">
        <v>50</v>
      </c>
      <c r="D133" s="5" t="s">
        <v>60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6">
        <v>15</v>
      </c>
      <c r="K133" s="13">
        <f>E133+F133+G133+H133+I133+J133</f>
        <v>15</v>
      </c>
    </row>
    <row r="134" spans="1:11" ht="12.75">
      <c r="A134" s="8">
        <v>2</v>
      </c>
      <c r="B134" s="7" t="s">
        <v>71</v>
      </c>
      <c r="C134" s="8">
        <v>51</v>
      </c>
      <c r="D134" s="8" t="s">
        <v>9</v>
      </c>
      <c r="E134" s="8">
        <v>35</v>
      </c>
      <c r="F134" s="8">
        <v>70</v>
      </c>
      <c r="G134" s="17">
        <v>0</v>
      </c>
      <c r="H134" s="17">
        <v>75</v>
      </c>
      <c r="I134" s="17">
        <v>0</v>
      </c>
      <c r="J134" s="9">
        <v>55</v>
      </c>
      <c r="K134" s="14">
        <f aca="true" t="shared" si="11" ref="K134:K146">E134+F134+G134+H134+I134+J134</f>
        <v>235</v>
      </c>
    </row>
    <row r="135" spans="1:11" ht="12.75">
      <c r="A135" s="8">
        <v>3</v>
      </c>
      <c r="B135" s="7" t="s">
        <v>72</v>
      </c>
      <c r="C135" s="8">
        <v>52</v>
      </c>
      <c r="D135" s="8" t="s">
        <v>32</v>
      </c>
      <c r="E135" s="8">
        <v>0</v>
      </c>
      <c r="F135" s="8">
        <v>0</v>
      </c>
      <c r="G135" s="17">
        <v>45</v>
      </c>
      <c r="H135" s="17">
        <v>50</v>
      </c>
      <c r="I135" s="17">
        <v>70</v>
      </c>
      <c r="J135" s="9">
        <v>65</v>
      </c>
      <c r="K135" s="14">
        <f t="shared" si="11"/>
        <v>230</v>
      </c>
    </row>
    <row r="136" spans="1:11" ht="12.75">
      <c r="A136" s="8">
        <v>4</v>
      </c>
      <c r="B136" s="7" t="s">
        <v>73</v>
      </c>
      <c r="C136" s="8">
        <v>53</v>
      </c>
      <c r="D136" s="8" t="s">
        <v>60</v>
      </c>
      <c r="E136" s="8">
        <v>0</v>
      </c>
      <c r="F136" s="17">
        <v>0</v>
      </c>
      <c r="G136" s="17">
        <v>0</v>
      </c>
      <c r="H136" s="17">
        <v>0</v>
      </c>
      <c r="I136" s="17">
        <v>0</v>
      </c>
      <c r="J136" s="9">
        <v>0</v>
      </c>
      <c r="K136" s="14">
        <f t="shared" si="11"/>
        <v>0</v>
      </c>
    </row>
    <row r="137" spans="1:11" ht="12.75">
      <c r="A137" s="8">
        <v>5</v>
      </c>
      <c r="B137" s="7" t="s">
        <v>74</v>
      </c>
      <c r="C137" s="8">
        <v>54</v>
      </c>
      <c r="D137" s="8" t="s">
        <v>60</v>
      </c>
      <c r="E137" s="8">
        <v>0</v>
      </c>
      <c r="F137" s="8">
        <v>0</v>
      </c>
      <c r="G137" s="17">
        <v>0</v>
      </c>
      <c r="H137" s="17">
        <v>0</v>
      </c>
      <c r="I137" s="17">
        <v>45</v>
      </c>
      <c r="J137" s="9">
        <v>0</v>
      </c>
      <c r="K137" s="14">
        <f t="shared" si="11"/>
        <v>45</v>
      </c>
    </row>
    <row r="138" spans="1:11" ht="12.75">
      <c r="A138" s="8">
        <v>6</v>
      </c>
      <c r="B138" s="7" t="s">
        <v>75</v>
      </c>
      <c r="C138" s="8">
        <v>55</v>
      </c>
      <c r="D138" s="8" t="s">
        <v>60</v>
      </c>
      <c r="E138" s="8">
        <v>0</v>
      </c>
      <c r="F138" s="8">
        <v>0</v>
      </c>
      <c r="G138" s="17">
        <v>0</v>
      </c>
      <c r="H138" s="17">
        <v>30</v>
      </c>
      <c r="I138" s="17">
        <v>0</v>
      </c>
      <c r="J138" s="9">
        <v>0</v>
      </c>
      <c r="K138" s="14">
        <f t="shared" si="11"/>
        <v>30</v>
      </c>
    </row>
    <row r="139" spans="1:11" ht="12.75">
      <c r="A139" s="8">
        <v>7</v>
      </c>
      <c r="B139" s="7" t="s">
        <v>76</v>
      </c>
      <c r="C139" s="8">
        <v>56</v>
      </c>
      <c r="D139" s="8" t="s">
        <v>60</v>
      </c>
      <c r="E139" s="8">
        <v>20</v>
      </c>
      <c r="F139" s="8">
        <v>25</v>
      </c>
      <c r="G139" s="17">
        <v>0</v>
      </c>
      <c r="H139" s="17">
        <v>40</v>
      </c>
      <c r="I139" s="17">
        <v>0</v>
      </c>
      <c r="J139" s="9">
        <v>0</v>
      </c>
      <c r="K139" s="14">
        <f t="shared" si="11"/>
        <v>85</v>
      </c>
    </row>
    <row r="140" spans="1:11" ht="12.75">
      <c r="A140" s="8">
        <v>8</v>
      </c>
      <c r="B140" s="7" t="s">
        <v>77</v>
      </c>
      <c r="C140" s="8">
        <v>57</v>
      </c>
      <c r="D140" s="8" t="s">
        <v>9</v>
      </c>
      <c r="E140" s="8">
        <v>0</v>
      </c>
      <c r="F140" s="8">
        <v>65</v>
      </c>
      <c r="G140" s="17">
        <v>70</v>
      </c>
      <c r="H140" s="17">
        <v>0</v>
      </c>
      <c r="I140" s="17">
        <v>0</v>
      </c>
      <c r="J140" s="9">
        <v>65</v>
      </c>
      <c r="K140" s="14">
        <f t="shared" si="11"/>
        <v>200</v>
      </c>
    </row>
    <row r="141" spans="1:11" ht="12.75">
      <c r="A141" s="8">
        <v>9</v>
      </c>
      <c r="B141" s="7" t="s">
        <v>78</v>
      </c>
      <c r="C141" s="17">
        <v>58</v>
      </c>
      <c r="D141" s="8" t="s">
        <v>60</v>
      </c>
      <c r="E141" s="17">
        <v>0</v>
      </c>
      <c r="F141" s="17">
        <v>0</v>
      </c>
      <c r="G141" s="17">
        <v>5</v>
      </c>
      <c r="H141" s="17">
        <v>0</v>
      </c>
      <c r="I141" s="17">
        <v>60</v>
      </c>
      <c r="J141" s="9">
        <v>0</v>
      </c>
      <c r="K141" s="14">
        <f t="shared" si="11"/>
        <v>65</v>
      </c>
    </row>
    <row r="142" spans="1:11" ht="12.75">
      <c r="A142" s="8">
        <v>10</v>
      </c>
      <c r="B142" s="7" t="s">
        <v>79</v>
      </c>
      <c r="C142" s="17">
        <v>59</v>
      </c>
      <c r="D142" s="8" t="s">
        <v>9</v>
      </c>
      <c r="E142" s="8">
        <v>55</v>
      </c>
      <c r="F142" s="17">
        <v>0</v>
      </c>
      <c r="G142" s="17">
        <v>100</v>
      </c>
      <c r="H142" s="17">
        <v>85</v>
      </c>
      <c r="I142" s="17">
        <v>85</v>
      </c>
      <c r="J142" s="9">
        <v>35</v>
      </c>
      <c r="K142" s="14">
        <f t="shared" si="11"/>
        <v>360</v>
      </c>
    </row>
    <row r="143" spans="1:11" ht="12.75">
      <c r="A143" s="8">
        <v>11</v>
      </c>
      <c r="B143" s="7" t="s">
        <v>80</v>
      </c>
      <c r="C143" s="17">
        <v>60</v>
      </c>
      <c r="D143" s="8" t="s">
        <v>60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9">
        <v>0</v>
      </c>
      <c r="K143" s="14">
        <f t="shared" si="11"/>
        <v>0</v>
      </c>
    </row>
    <row r="144" spans="1:11" ht="12.75">
      <c r="A144" s="8">
        <v>12</v>
      </c>
      <c r="B144" s="7" t="s">
        <v>81</v>
      </c>
      <c r="C144" s="17">
        <v>61</v>
      </c>
      <c r="D144" s="8" t="s">
        <v>43</v>
      </c>
      <c r="E144" s="17">
        <v>0</v>
      </c>
      <c r="F144" s="17">
        <v>0</v>
      </c>
      <c r="G144" s="17">
        <v>60</v>
      </c>
      <c r="H144" s="17">
        <v>0</v>
      </c>
      <c r="I144" s="17">
        <v>0</v>
      </c>
      <c r="J144" s="9">
        <v>5</v>
      </c>
      <c r="K144" s="14">
        <f t="shared" si="11"/>
        <v>65</v>
      </c>
    </row>
    <row r="145" spans="1:11" ht="12.75">
      <c r="A145" s="8">
        <v>13</v>
      </c>
      <c r="B145" s="7" t="s">
        <v>82</v>
      </c>
      <c r="C145" s="8">
        <v>62</v>
      </c>
      <c r="D145" s="8" t="s">
        <v>21</v>
      </c>
      <c r="E145" s="8">
        <v>40</v>
      </c>
      <c r="F145" s="8">
        <v>30</v>
      </c>
      <c r="G145" s="17">
        <v>40</v>
      </c>
      <c r="H145" s="17">
        <v>35</v>
      </c>
      <c r="I145" s="17">
        <v>50</v>
      </c>
      <c r="J145" s="9">
        <v>35</v>
      </c>
      <c r="K145" s="14">
        <f t="shared" si="11"/>
        <v>230</v>
      </c>
    </row>
    <row r="146" spans="1:11" ht="12.75">
      <c r="A146" s="8">
        <v>14</v>
      </c>
      <c r="B146" s="7" t="s">
        <v>83</v>
      </c>
      <c r="C146" s="8">
        <v>63</v>
      </c>
      <c r="D146" s="8" t="s">
        <v>60</v>
      </c>
      <c r="E146" s="8">
        <v>55</v>
      </c>
      <c r="F146" s="8">
        <v>75</v>
      </c>
      <c r="G146" s="17">
        <v>30</v>
      </c>
      <c r="H146" s="17">
        <v>0</v>
      </c>
      <c r="I146" s="17">
        <v>0</v>
      </c>
      <c r="J146" s="9">
        <v>60</v>
      </c>
      <c r="K146" s="14">
        <f t="shared" si="11"/>
        <v>220</v>
      </c>
    </row>
    <row r="147" spans="1:11" ht="13.5" thickBot="1">
      <c r="A147" s="8">
        <v>15</v>
      </c>
      <c r="B147" s="10"/>
      <c r="C147" s="11"/>
      <c r="D147" s="11"/>
      <c r="E147" s="11"/>
      <c r="F147" s="11"/>
      <c r="G147" s="11"/>
      <c r="H147" s="11"/>
      <c r="I147" s="11"/>
      <c r="J147" s="12"/>
      <c r="K147" s="15"/>
    </row>
    <row r="148" spans="2:11" ht="13.5" thickBot="1">
      <c r="B148" s="1" t="s">
        <v>150</v>
      </c>
      <c r="C148" s="18"/>
      <c r="D148" s="18"/>
      <c r="E148" s="18">
        <f aca="true" t="shared" si="12" ref="E148:J148">SUM(E133:E147)</f>
        <v>205</v>
      </c>
      <c r="F148" s="18">
        <f t="shared" si="12"/>
        <v>265</v>
      </c>
      <c r="G148" s="18">
        <f t="shared" si="12"/>
        <v>350</v>
      </c>
      <c r="H148" s="18">
        <f t="shared" si="12"/>
        <v>315</v>
      </c>
      <c r="I148" s="18">
        <f t="shared" si="12"/>
        <v>310</v>
      </c>
      <c r="J148" s="18">
        <f t="shared" si="12"/>
        <v>335</v>
      </c>
      <c r="K148" s="19">
        <f>SUM(K134:K147)</f>
        <v>1765</v>
      </c>
    </row>
    <row r="149" ht="13.5" thickBot="1"/>
    <row r="150" spans="2:11" ht="13.5" thickBot="1">
      <c r="B150" s="1" t="s">
        <v>51</v>
      </c>
      <c r="C150" s="2" t="s">
        <v>160</v>
      </c>
      <c r="D150" s="2" t="s">
        <v>16</v>
      </c>
      <c r="E150" s="2" t="s">
        <v>25</v>
      </c>
      <c r="F150" s="2" t="s">
        <v>26</v>
      </c>
      <c r="G150" s="2" t="s">
        <v>27</v>
      </c>
      <c r="H150" s="2" t="s">
        <v>163</v>
      </c>
      <c r="I150" s="2" t="s">
        <v>28</v>
      </c>
      <c r="J150" s="3" t="s">
        <v>29</v>
      </c>
      <c r="K150" s="16" t="s">
        <v>68</v>
      </c>
    </row>
    <row r="151" spans="1:11" ht="12.75">
      <c r="A151" s="8">
        <v>1</v>
      </c>
      <c r="B151" s="4" t="s">
        <v>52</v>
      </c>
      <c r="C151" s="5">
        <v>64</v>
      </c>
      <c r="D151" s="5" t="s">
        <v>37</v>
      </c>
      <c r="E151" s="5">
        <v>0</v>
      </c>
      <c r="F151" s="5">
        <v>85</v>
      </c>
      <c r="G151" s="5">
        <v>75</v>
      </c>
      <c r="H151" s="5">
        <v>80</v>
      </c>
      <c r="I151" s="5">
        <v>0</v>
      </c>
      <c r="J151" s="6">
        <v>0</v>
      </c>
      <c r="K151" s="13">
        <f>E151+F151+G151+H151+I151+J151</f>
        <v>240</v>
      </c>
    </row>
    <row r="152" spans="1:11" ht="12.75">
      <c r="A152" s="8">
        <v>2</v>
      </c>
      <c r="B152" s="7" t="s">
        <v>53</v>
      </c>
      <c r="C152" s="8">
        <v>65</v>
      </c>
      <c r="D152" s="8" t="s">
        <v>32</v>
      </c>
      <c r="E152" s="8">
        <v>25</v>
      </c>
      <c r="F152" s="8">
        <v>0</v>
      </c>
      <c r="G152" s="17">
        <v>0</v>
      </c>
      <c r="H152" s="17">
        <v>0</v>
      </c>
      <c r="I152" s="17">
        <v>0</v>
      </c>
      <c r="J152" s="9">
        <v>0</v>
      </c>
      <c r="K152" s="14">
        <f aca="true" t="shared" si="13" ref="K152:K165">E152+F152+G152+H152+I152+J152</f>
        <v>25</v>
      </c>
    </row>
    <row r="153" spans="1:11" ht="12.75">
      <c r="A153" s="8">
        <v>3</v>
      </c>
      <c r="B153" s="7" t="s">
        <v>54</v>
      </c>
      <c r="C153" s="8">
        <v>66</v>
      </c>
      <c r="D153" s="8" t="s">
        <v>32</v>
      </c>
      <c r="E153" s="8">
        <v>0</v>
      </c>
      <c r="F153" s="8">
        <v>0</v>
      </c>
      <c r="G153" s="17">
        <v>0</v>
      </c>
      <c r="H153" s="17">
        <v>55</v>
      </c>
      <c r="I153" s="17">
        <v>0</v>
      </c>
      <c r="J153" s="9">
        <v>55</v>
      </c>
      <c r="K153" s="14">
        <f t="shared" si="13"/>
        <v>110</v>
      </c>
    </row>
    <row r="154" spans="1:11" ht="12.75">
      <c r="A154" s="8">
        <v>4</v>
      </c>
      <c r="B154" s="7" t="s">
        <v>55</v>
      </c>
      <c r="C154" s="8">
        <v>67</v>
      </c>
      <c r="D154" s="8" t="s">
        <v>32</v>
      </c>
      <c r="E154" s="8">
        <v>65</v>
      </c>
      <c r="F154" s="8">
        <v>45</v>
      </c>
      <c r="G154" s="17">
        <v>0</v>
      </c>
      <c r="H154" s="17">
        <v>0</v>
      </c>
      <c r="I154" s="17">
        <v>0</v>
      </c>
      <c r="J154" s="9">
        <v>0</v>
      </c>
      <c r="K154" s="14">
        <f t="shared" si="13"/>
        <v>110</v>
      </c>
    </row>
    <row r="155" spans="1:11" ht="12.75">
      <c r="A155" s="8">
        <v>5</v>
      </c>
      <c r="B155" s="7" t="s">
        <v>56</v>
      </c>
      <c r="C155" s="17">
        <v>68</v>
      </c>
      <c r="D155" s="8" t="s">
        <v>32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9">
        <v>0</v>
      </c>
      <c r="K155" s="14">
        <f t="shared" si="13"/>
        <v>0</v>
      </c>
    </row>
    <row r="156" spans="1:11" ht="12.75">
      <c r="A156" s="8">
        <v>6</v>
      </c>
      <c r="B156" s="7" t="s">
        <v>57</v>
      </c>
      <c r="C156" s="8">
        <v>69</v>
      </c>
      <c r="D156" s="8" t="s">
        <v>37</v>
      </c>
      <c r="E156" s="8">
        <v>45</v>
      </c>
      <c r="F156" s="8">
        <v>65</v>
      </c>
      <c r="G156" s="17">
        <v>0</v>
      </c>
      <c r="H156" s="17">
        <v>60</v>
      </c>
      <c r="I156" s="17">
        <v>0</v>
      </c>
      <c r="J156" s="9">
        <v>75</v>
      </c>
      <c r="K156" s="14">
        <f t="shared" si="13"/>
        <v>245</v>
      </c>
    </row>
    <row r="157" spans="1:11" ht="12.75">
      <c r="A157" s="8">
        <v>7</v>
      </c>
      <c r="B157" s="7" t="s">
        <v>58</v>
      </c>
      <c r="C157" s="8">
        <v>70</v>
      </c>
      <c r="D157" s="8" t="s">
        <v>37</v>
      </c>
      <c r="E157" s="8">
        <v>85</v>
      </c>
      <c r="F157" s="8">
        <v>100</v>
      </c>
      <c r="G157" s="17">
        <v>85</v>
      </c>
      <c r="H157" s="17">
        <v>80</v>
      </c>
      <c r="I157" s="17">
        <v>0</v>
      </c>
      <c r="J157" s="9">
        <v>0</v>
      </c>
      <c r="K157" s="14">
        <f t="shared" si="13"/>
        <v>350</v>
      </c>
    </row>
    <row r="158" spans="1:11" ht="12.75">
      <c r="A158" s="8">
        <v>8</v>
      </c>
      <c r="B158" s="7" t="s">
        <v>59</v>
      </c>
      <c r="C158" s="17">
        <v>71</v>
      </c>
      <c r="D158" s="8" t="s">
        <v>60</v>
      </c>
      <c r="E158" s="8">
        <v>60</v>
      </c>
      <c r="F158" s="17">
        <v>0</v>
      </c>
      <c r="G158" s="17">
        <v>65</v>
      </c>
      <c r="H158" s="17">
        <v>0</v>
      </c>
      <c r="I158" s="17">
        <v>0</v>
      </c>
      <c r="J158" s="9">
        <v>0</v>
      </c>
      <c r="K158" s="14">
        <f t="shared" si="13"/>
        <v>125</v>
      </c>
    </row>
    <row r="159" spans="1:11" ht="12.75">
      <c r="A159" s="8">
        <v>9</v>
      </c>
      <c r="B159" s="7" t="s">
        <v>61</v>
      </c>
      <c r="C159" s="8">
        <v>72</v>
      </c>
      <c r="D159" s="8" t="s">
        <v>60</v>
      </c>
      <c r="E159" s="17">
        <v>0</v>
      </c>
      <c r="F159" s="8">
        <v>5</v>
      </c>
      <c r="G159" s="17">
        <v>0</v>
      </c>
      <c r="H159" s="17">
        <v>5</v>
      </c>
      <c r="I159" s="17">
        <v>0</v>
      </c>
      <c r="J159" s="9">
        <v>0</v>
      </c>
      <c r="K159" s="14">
        <f t="shared" si="13"/>
        <v>10</v>
      </c>
    </row>
    <row r="160" spans="1:11" ht="12.75">
      <c r="A160" s="8">
        <v>10</v>
      </c>
      <c r="B160" s="7" t="s">
        <v>62</v>
      </c>
      <c r="C160" s="8">
        <v>73</v>
      </c>
      <c r="D160" s="8" t="s">
        <v>60</v>
      </c>
      <c r="E160" s="17">
        <v>30</v>
      </c>
      <c r="F160" s="8">
        <v>40</v>
      </c>
      <c r="G160" s="17">
        <v>5</v>
      </c>
      <c r="H160" s="17">
        <v>15</v>
      </c>
      <c r="I160" s="17">
        <v>0</v>
      </c>
      <c r="J160" s="9">
        <v>10</v>
      </c>
      <c r="K160" s="14">
        <f t="shared" si="13"/>
        <v>100</v>
      </c>
    </row>
    <row r="161" spans="1:11" ht="12.75">
      <c r="A161" s="8">
        <v>11</v>
      </c>
      <c r="B161" s="7" t="s">
        <v>63</v>
      </c>
      <c r="C161" s="8">
        <v>74</v>
      </c>
      <c r="D161" s="8" t="s">
        <v>21</v>
      </c>
      <c r="E161" s="17">
        <v>0</v>
      </c>
      <c r="F161" s="8">
        <v>5</v>
      </c>
      <c r="G161" s="17">
        <v>0</v>
      </c>
      <c r="H161" s="17">
        <v>0</v>
      </c>
      <c r="I161" s="17">
        <v>0</v>
      </c>
      <c r="J161" s="9">
        <v>25</v>
      </c>
      <c r="K161" s="14">
        <f t="shared" si="13"/>
        <v>30</v>
      </c>
    </row>
    <row r="162" spans="1:11" ht="12.75">
      <c r="A162" s="8">
        <v>12</v>
      </c>
      <c r="B162" s="7" t="s">
        <v>64</v>
      </c>
      <c r="C162" s="17">
        <v>75</v>
      </c>
      <c r="D162" s="8" t="s">
        <v>9</v>
      </c>
      <c r="E162" s="17">
        <v>0</v>
      </c>
      <c r="F162" s="17">
        <v>0</v>
      </c>
      <c r="G162" s="17">
        <v>45</v>
      </c>
      <c r="H162" s="17">
        <v>0</v>
      </c>
      <c r="I162" s="17">
        <v>0</v>
      </c>
      <c r="J162" s="9">
        <v>85</v>
      </c>
      <c r="K162" s="14">
        <f t="shared" si="13"/>
        <v>130</v>
      </c>
    </row>
    <row r="163" spans="1:11" ht="12.75">
      <c r="A163" s="8">
        <v>13</v>
      </c>
      <c r="B163" s="7" t="s">
        <v>65</v>
      </c>
      <c r="C163" s="17">
        <v>76</v>
      </c>
      <c r="D163" s="8" t="s">
        <v>21</v>
      </c>
      <c r="E163" s="17">
        <v>0</v>
      </c>
      <c r="F163" s="17">
        <v>0</v>
      </c>
      <c r="G163" s="17">
        <v>0</v>
      </c>
      <c r="H163" s="17">
        <v>20</v>
      </c>
      <c r="I163" s="17">
        <v>0</v>
      </c>
      <c r="J163" s="9">
        <v>0</v>
      </c>
      <c r="K163" s="14">
        <f t="shared" si="13"/>
        <v>20</v>
      </c>
    </row>
    <row r="164" spans="1:11" ht="12.75">
      <c r="A164" s="8">
        <v>14</v>
      </c>
      <c r="B164" s="7" t="s">
        <v>66</v>
      </c>
      <c r="C164" s="17">
        <v>77</v>
      </c>
      <c r="D164" s="8" t="s">
        <v>30</v>
      </c>
      <c r="E164" s="17">
        <v>0</v>
      </c>
      <c r="F164" s="17">
        <v>0</v>
      </c>
      <c r="G164" s="17">
        <v>30</v>
      </c>
      <c r="H164" s="17">
        <v>0</v>
      </c>
      <c r="I164" s="17">
        <v>0</v>
      </c>
      <c r="J164" s="9">
        <v>20</v>
      </c>
      <c r="K164" s="14">
        <f t="shared" si="13"/>
        <v>50</v>
      </c>
    </row>
    <row r="165" spans="1:11" ht="13.5" thickBot="1">
      <c r="A165" s="8">
        <v>15</v>
      </c>
      <c r="B165" s="10" t="s">
        <v>67</v>
      </c>
      <c r="C165" s="11">
        <v>78</v>
      </c>
      <c r="D165" s="11" t="s">
        <v>11</v>
      </c>
      <c r="E165" s="11">
        <v>55</v>
      </c>
      <c r="F165" s="11">
        <v>0</v>
      </c>
      <c r="G165" s="11">
        <v>30</v>
      </c>
      <c r="H165" s="11">
        <v>55</v>
      </c>
      <c r="I165" s="11">
        <v>0</v>
      </c>
      <c r="J165" s="12">
        <v>0</v>
      </c>
      <c r="K165" s="15">
        <f t="shared" si="13"/>
        <v>140</v>
      </c>
    </row>
    <row r="166" spans="2:11" ht="13.5" thickBot="1">
      <c r="B166" s="1" t="s">
        <v>150</v>
      </c>
      <c r="C166" s="18"/>
      <c r="D166" s="18"/>
      <c r="E166" s="18">
        <f aca="true" t="shared" si="14" ref="E166:K166">SUM(E151:E165)</f>
        <v>365</v>
      </c>
      <c r="F166" s="18">
        <f t="shared" si="14"/>
        <v>345</v>
      </c>
      <c r="G166" s="18">
        <f t="shared" si="14"/>
        <v>335</v>
      </c>
      <c r="H166" s="18">
        <f t="shared" si="14"/>
        <v>370</v>
      </c>
      <c r="I166" s="18">
        <f t="shared" si="14"/>
        <v>0</v>
      </c>
      <c r="J166" s="18">
        <f t="shared" si="14"/>
        <v>270</v>
      </c>
      <c r="K166" s="19">
        <f t="shared" si="14"/>
        <v>1685</v>
      </c>
    </row>
    <row r="168" ht="13.5" thickBot="1"/>
    <row r="169" spans="1:3" ht="13.5" thickBot="1">
      <c r="A169" s="27">
        <v>1</v>
      </c>
      <c r="B169" s="1" t="s">
        <v>96</v>
      </c>
      <c r="C169" s="20">
        <v>5000</v>
      </c>
    </row>
    <row r="170" spans="1:3" ht="13.5" thickBot="1">
      <c r="A170" s="27">
        <v>2</v>
      </c>
      <c r="B170" s="1" t="s">
        <v>136</v>
      </c>
      <c r="C170" s="20">
        <v>4405</v>
      </c>
    </row>
    <row r="171" spans="1:3" ht="13.5" thickBot="1">
      <c r="A171" s="27">
        <v>3</v>
      </c>
      <c r="B171" s="1" t="s">
        <v>0</v>
      </c>
      <c r="C171" s="20">
        <v>4125</v>
      </c>
    </row>
    <row r="172" spans="1:3" ht="13.5" thickBot="1">
      <c r="A172" s="27">
        <v>4</v>
      </c>
      <c r="B172" s="1" t="s">
        <v>33</v>
      </c>
      <c r="C172" s="20">
        <v>3290</v>
      </c>
    </row>
    <row r="173" spans="1:3" ht="13.5" thickBot="1">
      <c r="A173" s="27">
        <v>5</v>
      </c>
      <c r="B173" s="1" t="s">
        <v>127</v>
      </c>
      <c r="C173" s="20">
        <v>2745</v>
      </c>
    </row>
    <row r="174" spans="1:3" ht="13.5" thickBot="1">
      <c r="A174" s="27">
        <v>6</v>
      </c>
      <c r="B174" s="1" t="s">
        <v>84</v>
      </c>
      <c r="C174" s="20">
        <v>2525</v>
      </c>
    </row>
    <row r="175" spans="1:3" ht="13.5" thickBot="1">
      <c r="A175" s="27">
        <v>7</v>
      </c>
      <c r="B175" s="1" t="s">
        <v>112</v>
      </c>
      <c r="C175" s="20">
        <v>2055</v>
      </c>
    </row>
    <row r="176" spans="1:3" ht="13.5" thickBot="1">
      <c r="A176" s="27">
        <v>8</v>
      </c>
      <c r="B176" s="1" t="s">
        <v>69</v>
      </c>
      <c r="C176" s="20">
        <v>1765</v>
      </c>
    </row>
    <row r="177" spans="1:3" ht="13.5" thickBot="1">
      <c r="A177" s="27">
        <v>9</v>
      </c>
      <c r="B177" s="1" t="s">
        <v>51</v>
      </c>
      <c r="C177" s="20">
        <v>1685</v>
      </c>
    </row>
  </sheetData>
  <printOptions gridLines="1"/>
  <pageMargins left="0.5" right="0.5" top="0.5" bottom="0.5" header="0.5" footer="0.5"/>
  <pageSetup horizontalDpi="300" verticalDpi="300" orientation="landscape" r:id="rId1"/>
  <rowBreaks count="4" manualBreakCount="4">
    <brk id="39" max="255" man="1"/>
    <brk id="76" max="255" man="1"/>
    <brk id="113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2" sqref="B12"/>
    </sheetView>
  </sheetViews>
  <sheetFormatPr defaultColWidth="9.140625" defaultRowHeight="12.75"/>
  <cols>
    <col min="1" max="1" width="31.28125" style="0" bestFit="1" customWidth="1"/>
  </cols>
  <sheetData>
    <row r="1" spans="1:2" ht="13.5" thickBot="1">
      <c r="A1" s="1" t="s">
        <v>96</v>
      </c>
      <c r="B1" s="20">
        <v>5000</v>
      </c>
    </row>
    <row r="2" spans="1:2" ht="13.5" thickBot="1">
      <c r="A2" s="1" t="s">
        <v>136</v>
      </c>
      <c r="B2" s="20">
        <v>4405</v>
      </c>
    </row>
    <row r="3" spans="1:2" ht="13.5" thickBot="1">
      <c r="A3" s="1" t="s">
        <v>0</v>
      </c>
      <c r="B3" s="20">
        <v>4125</v>
      </c>
    </row>
    <row r="4" spans="1:2" ht="13.5" thickBot="1">
      <c r="A4" s="1" t="s">
        <v>33</v>
      </c>
      <c r="B4" s="20">
        <v>3290</v>
      </c>
    </row>
    <row r="5" spans="1:2" ht="13.5" thickBot="1">
      <c r="A5" s="1" t="s">
        <v>127</v>
      </c>
      <c r="B5" s="20">
        <v>2745</v>
      </c>
    </row>
    <row r="6" spans="1:2" ht="13.5" thickBot="1">
      <c r="A6" s="1" t="s">
        <v>84</v>
      </c>
      <c r="B6" s="20">
        <v>2525</v>
      </c>
    </row>
    <row r="7" spans="1:2" ht="13.5" thickBot="1">
      <c r="A7" s="1" t="s">
        <v>112</v>
      </c>
      <c r="B7" s="20">
        <v>2055</v>
      </c>
    </row>
    <row r="8" spans="1:2" ht="13.5" thickBot="1">
      <c r="A8" s="1" t="s">
        <v>69</v>
      </c>
      <c r="B8" s="20">
        <v>1765</v>
      </c>
    </row>
    <row r="9" spans="1:2" ht="13.5" thickBot="1">
      <c r="A9" s="1" t="s">
        <v>51</v>
      </c>
      <c r="B9" s="20">
        <v>1685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slybarger</dc:creator>
  <cp:keywords/>
  <dc:description/>
  <cp:lastModifiedBy>slybarger</cp:lastModifiedBy>
  <cp:lastPrinted>2006-08-02T17:10:22Z</cp:lastPrinted>
  <dcterms:created xsi:type="dcterms:W3CDTF">2006-06-09T21:28:43Z</dcterms:created>
  <dcterms:modified xsi:type="dcterms:W3CDTF">2006-08-03T18:58:04Z</dcterms:modified>
  <cp:category/>
  <cp:version/>
  <cp:contentType/>
  <cp:contentStatus/>
</cp:coreProperties>
</file>